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1. DGA\DIPN\Reglamento Interno\"/>
    </mc:Choice>
  </mc:AlternateContent>
  <xr:revisionPtr revIDLastSave="0" documentId="13_ncr:1_{6279304B-314F-41E8-B1F8-B958C71CFE8D}" xr6:coauthVersionLast="47" xr6:coauthVersionMax="47" xr10:uidLastSave="{00000000-0000-0000-0000-000000000000}"/>
  <bookViews>
    <workbookView xWindow="28680" yWindow="-120" windowWidth="25440" windowHeight="15390" activeTab="1" xr2:uid="{AA2BD1E0-44D7-4D6C-844A-91167A6323A7}"/>
  </bookViews>
  <sheets>
    <sheet name="V1" sheetId="2" r:id="rId1"/>
    <sheet name="V2" sheetId="3" r:id="rId2"/>
  </sheets>
  <definedNames>
    <definedName name="_xlnm._FilterDatabase" localSheetId="0" hidden="1">'V1'!$A$2:$S$57</definedName>
    <definedName name="_xlnm._FilterDatabase" localSheetId="1" hidden="1">'V2'!$A$2:$S$57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57" i="3" l="1"/>
  <c r="S56" i="3"/>
  <c r="S55" i="3"/>
  <c r="S54" i="3"/>
  <c r="S53" i="3"/>
  <c r="S52" i="3"/>
  <c r="S51" i="3"/>
  <c r="S50" i="3"/>
  <c r="S49" i="3"/>
  <c r="S48" i="3"/>
  <c r="S47" i="3"/>
  <c r="S46" i="3"/>
  <c r="S45" i="3"/>
  <c r="S44" i="3"/>
  <c r="S43" i="3"/>
  <c r="S42" i="3"/>
  <c r="S41" i="3"/>
  <c r="S40" i="3"/>
  <c r="S39" i="3"/>
  <c r="S38" i="3"/>
  <c r="S37" i="3"/>
  <c r="S36" i="3"/>
  <c r="S35" i="3"/>
  <c r="S34" i="3"/>
  <c r="S33" i="3"/>
  <c r="S32" i="3"/>
  <c r="S31" i="3"/>
  <c r="S30" i="3"/>
  <c r="S29" i="3"/>
  <c r="S28" i="3"/>
  <c r="S27" i="3"/>
  <c r="S26" i="3"/>
  <c r="S25" i="3"/>
  <c r="S24" i="3"/>
  <c r="S23" i="3"/>
  <c r="S22" i="3"/>
  <c r="S21" i="3"/>
  <c r="S20" i="3"/>
  <c r="S19" i="3"/>
  <c r="S18" i="3"/>
  <c r="S17" i="3"/>
  <c r="S16" i="3"/>
  <c r="S15" i="3"/>
  <c r="S14" i="3"/>
  <c r="S13" i="3"/>
  <c r="S12" i="3"/>
  <c r="S11" i="3"/>
  <c r="S10" i="3"/>
  <c r="S9" i="3"/>
  <c r="S8" i="3"/>
  <c r="S7" i="3"/>
  <c r="S6" i="3"/>
  <c r="S5" i="3"/>
  <c r="S4" i="3"/>
  <c r="S3" i="3"/>
  <c r="S1" i="3" l="1"/>
  <c r="S16" i="2" l="1"/>
  <c r="S17" i="2"/>
  <c r="S18" i="2"/>
  <c r="S19" i="2"/>
  <c r="S20" i="2"/>
  <c r="S21" i="2"/>
  <c r="S22" i="2"/>
  <c r="S23" i="2"/>
  <c r="S24" i="2"/>
  <c r="S25" i="2"/>
  <c r="S26" i="2"/>
  <c r="S27" i="2"/>
  <c r="S28" i="2"/>
  <c r="S29" i="2"/>
  <c r="S30" i="2"/>
  <c r="S31" i="2"/>
  <c r="S32" i="2"/>
  <c r="S33" i="2"/>
  <c r="S34" i="2"/>
  <c r="S35" i="2"/>
  <c r="S36" i="2"/>
  <c r="S37" i="2"/>
  <c r="S38" i="2"/>
  <c r="S39" i="2"/>
  <c r="S40" i="2"/>
  <c r="S41" i="2"/>
  <c r="S42" i="2"/>
  <c r="S43" i="2"/>
  <c r="S44" i="2"/>
  <c r="S45" i="2"/>
  <c r="S46" i="2"/>
  <c r="S47" i="2"/>
  <c r="S48" i="2"/>
  <c r="S49" i="2"/>
  <c r="S50" i="2"/>
  <c r="S51" i="2"/>
  <c r="S52" i="2"/>
  <c r="S53" i="2"/>
  <c r="S54" i="2"/>
  <c r="S55" i="2"/>
  <c r="S56" i="2"/>
  <c r="S57" i="2"/>
  <c r="S4" i="2"/>
  <c r="S5" i="2"/>
  <c r="S6" i="2"/>
  <c r="S7" i="2"/>
  <c r="S8" i="2"/>
  <c r="S9" i="2"/>
  <c r="S10" i="2"/>
  <c r="S11" i="2"/>
  <c r="S12" i="2"/>
  <c r="S13" i="2"/>
  <c r="S14" i="2"/>
  <c r="S15" i="2"/>
  <c r="S3" i="2"/>
  <c r="S1" i="2" l="1"/>
</calcChain>
</file>

<file path=xl/sharedStrings.xml><?xml version="1.0" encoding="utf-8"?>
<sst xmlns="http://schemas.openxmlformats.org/spreadsheetml/2006/main" count="346" uniqueCount="120">
  <si>
    <t>Dirección General</t>
  </si>
  <si>
    <t>Unidad Investigadora</t>
  </si>
  <si>
    <t>Secretario Particular</t>
  </si>
  <si>
    <t>Secretaría Privada</t>
  </si>
  <si>
    <t>Dirección de Atención a Afiliados, Pensionados y Beneficiarios</t>
  </si>
  <si>
    <t>Gerente de Afiliación y Vigencia</t>
  </si>
  <si>
    <t>Gerente de Créditos</t>
  </si>
  <si>
    <t>Coordinación de Atención a Pensionados</t>
  </si>
  <si>
    <t>Coordinación de CADIP Casa Hogar</t>
  </si>
  <si>
    <t>Dirección de Servicios Médicos</t>
  </si>
  <si>
    <t>Gerencia de Atención Médica</t>
  </si>
  <si>
    <t>Gerencia de Contabilidad, Vigencias y Procedimientos</t>
  </si>
  <si>
    <t>Gerencia de Servicios Médicos Subrogados</t>
  </si>
  <si>
    <t>Coordinación del UNIMEF Federalismo</t>
  </si>
  <si>
    <t>Coordinación del UNIMEF Javier Mina</t>
  </si>
  <si>
    <t>Coordinación del UNIMEF Pila Seca</t>
  </si>
  <si>
    <t>Dirección de Gestión y Protección del Patrimonio Inmobiliario</t>
  </si>
  <si>
    <t xml:space="preserve">Gerencia de Construcción </t>
  </si>
  <si>
    <t>Gerencia de Patrimonio</t>
  </si>
  <si>
    <t>Coordinación de Promoción de Vivienda</t>
  </si>
  <si>
    <t>Dirección de Fideicomisos</t>
  </si>
  <si>
    <t>Coordinación de relación y seguimiento a Fideicomisos</t>
  </si>
  <si>
    <t>Coordinación de relación con Inversionistas</t>
  </si>
  <si>
    <t>Dirección de Finanzas</t>
  </si>
  <si>
    <t>Gerencia de Administración de Fondos</t>
  </si>
  <si>
    <t>Gerencia de Cobranza Administrativa</t>
  </si>
  <si>
    <t>Gerencia de Contabilidad y Presupuesto</t>
  </si>
  <si>
    <t>Gerencia de Operación e Inversión</t>
  </si>
  <si>
    <t xml:space="preserve">Oficialía Mayor Administrativa </t>
  </si>
  <si>
    <t>Gerencia de Adquisiciones</t>
  </si>
  <si>
    <t>Gerencia de Desarrollo Institucional</t>
  </si>
  <si>
    <t>Gerencia de Mantenimiento de Inmuebles</t>
  </si>
  <si>
    <t>Gerencia de Recursos Humanos</t>
  </si>
  <si>
    <t>Gerencia de Servicios Generales</t>
  </si>
  <si>
    <t>Coordinación  de Unidades de Negocio</t>
  </si>
  <si>
    <t>Dirección de Informática</t>
  </si>
  <si>
    <t>Gerencia de Planeación y Proyectos Tecnológicos</t>
  </si>
  <si>
    <t>Gerencia de Infraestructura de Tecnologías de la Información</t>
  </si>
  <si>
    <t>Gerencia de Ingeniería de Software</t>
  </si>
  <si>
    <t>Abogado general</t>
  </si>
  <si>
    <t>Gerencia de Procesos Jurídicos</t>
  </si>
  <si>
    <t>Gerencia de Cobranza Jurídica</t>
  </si>
  <si>
    <t>Titular del Órgano Interno de Control</t>
  </si>
  <si>
    <t>Unidad de Responsabilidades</t>
  </si>
  <si>
    <t>Unidad de Auditoría</t>
  </si>
  <si>
    <t>Dirección General de Informática y Sistemas</t>
  </si>
  <si>
    <t xml:space="preserve"> Director General Jurídico</t>
  </si>
  <si>
    <t>Dirección General de Contraloría Interna</t>
  </si>
  <si>
    <t>Dirección General Administración</t>
  </si>
  <si>
    <t>Dirección General de Finanzas</t>
  </si>
  <si>
    <t>Dirección General de Promoción de Vivienda</t>
  </si>
  <si>
    <t>Dirección General Prestaciones</t>
  </si>
  <si>
    <t>Dirección General de Servicios Médicos</t>
  </si>
  <si>
    <t>Dirección de Ing. De Software</t>
  </si>
  <si>
    <t>Dirección de Planeación y Proyectos Estratégicos</t>
  </si>
  <si>
    <t>Dirección de Infraestructura de Tecnologías de la Información</t>
  </si>
  <si>
    <t>Jefatura de Proyectos Jurídicos</t>
  </si>
  <si>
    <t>Director de Cobranza Jurídica</t>
  </si>
  <si>
    <t>Director de Procesos Jurídicos</t>
  </si>
  <si>
    <t>Dirección de Responsabilidades</t>
  </si>
  <si>
    <t>Dirección de Unidad Investigadora</t>
  </si>
  <si>
    <t>Dirección de Auditoría</t>
  </si>
  <si>
    <t>Dirección de Desarrollo Institucional y Procesos Normativos</t>
  </si>
  <si>
    <t>Coordinación de Unidades de Negocio</t>
  </si>
  <si>
    <t>Dirección de Recursos Humanos</t>
  </si>
  <si>
    <t>Dirección de Cobranza Administrativa</t>
  </si>
  <si>
    <t>Dirección de Administración de Fondos</t>
  </si>
  <si>
    <t>Dirección de Estudios Económicos, Actuariales y Presupuesto</t>
  </si>
  <si>
    <t>Dirección de Operación e Inversión</t>
  </si>
  <si>
    <t>Dirección de Construcción y Supervisión de Obra</t>
  </si>
  <si>
    <t>Dirección de Admón. de Inmuebles y Mantenimiento</t>
  </si>
  <si>
    <t>Jefatura de Diseño y Programación de Obra</t>
  </si>
  <si>
    <t>Dirección de Patrimonio</t>
  </si>
  <si>
    <t>Dirección de Préstamos Económicos</t>
  </si>
  <si>
    <t>Dirección de Préstamos Hipotecarios</t>
  </si>
  <si>
    <t>Coordinación de CADIP</t>
  </si>
  <si>
    <t>Coordinación de Atención a Jubilados</t>
  </si>
  <si>
    <t>Dirección de Afiliación</t>
  </si>
  <si>
    <t>Coordinador de Salud Javier Mina</t>
  </si>
  <si>
    <t>Dirección de Contabilidad y Vigencias</t>
  </si>
  <si>
    <t>Dirección Médico</t>
  </si>
  <si>
    <t>Coordinador de Salud Federalismo</t>
  </si>
  <si>
    <t>Coordinador de Salud Pila Seca</t>
  </si>
  <si>
    <t>Dirección de Adquisiciones</t>
  </si>
  <si>
    <t>Coordinación de Archivo</t>
  </si>
  <si>
    <t>Dirección de Contabilidad</t>
  </si>
  <si>
    <t>Dirección de Servicios Generales</t>
  </si>
  <si>
    <t>Nivel actual</t>
  </si>
  <si>
    <t>Nuevo Sueldo Base</t>
  </si>
  <si>
    <t>Nuevo Despensa</t>
  </si>
  <si>
    <t>Nuevo Pasaje</t>
  </si>
  <si>
    <t>Nuevo Sueldo Integrado</t>
  </si>
  <si>
    <t>Total Anual</t>
  </si>
  <si>
    <t>Sueldo Base</t>
  </si>
  <si>
    <t>Despensa</t>
  </si>
  <si>
    <t>Pasaje</t>
  </si>
  <si>
    <t>Sueldo Integrado</t>
  </si>
  <si>
    <t>Coordinador General De Proyectos</t>
  </si>
  <si>
    <t>Secretaria Privada</t>
  </si>
  <si>
    <t>Consejero Juridico</t>
  </si>
  <si>
    <t>Secretaría Particular</t>
  </si>
  <si>
    <t>Consejería Jurídica y titular de la unidad de transparencia</t>
  </si>
  <si>
    <t>Coordinación de Archivos</t>
  </si>
  <si>
    <t>Coordinación de Comunicación Social</t>
  </si>
  <si>
    <t>Coordinación de Proyectos Estratégicos</t>
  </si>
  <si>
    <t>Coordinación de Atención al Público</t>
  </si>
  <si>
    <t>Transitorio a Base</t>
  </si>
  <si>
    <t>Nueva creación</t>
  </si>
  <si>
    <t>Movimiento</t>
  </si>
  <si>
    <t>Homologar nivel</t>
  </si>
  <si>
    <t>Cambio de área</t>
  </si>
  <si>
    <t>Crea Fideicomisos</t>
  </si>
  <si>
    <t>Desaparece</t>
  </si>
  <si>
    <t>Coordinación de Proyectos Jurídicos</t>
  </si>
  <si>
    <t>Medico General</t>
  </si>
  <si>
    <t>Sin cambio</t>
  </si>
  <si>
    <t>Director de Comunicacion Social y Relaciones Publicas</t>
  </si>
  <si>
    <t>Organigrama Actual</t>
  </si>
  <si>
    <t xml:space="preserve">Propuesta de Reglamento </t>
  </si>
  <si>
    <t>Costo del cambio Anual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</si>
</sst>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_-;\-* #,##0_-;_-* &quot;-&quot;??_-;_-@_-"/>
    <numFmt numFmtId="165" formatCode="&quot;$&quot;#,##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Arial"/>
      <family val="2"/>
    </font>
    <font>
      <b/>
      <sz val="11"/>
      <color theme="0"/>
      <name val="Arial"/>
      <family val="2"/>
    </font>
    <font>
      <sz val="11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6E56A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39997558519241921"/>
        <bgColor indexed="64"/>
      </patternFill>
    </fill>
  </fills>
  <borders count="16">
    <border>
      <left/>
      <right/>
      <top/>
      <bottom/>
      <diagonal/>
    </border>
    <border>
      <left style="medium">
        <color theme="1" tint="0.499984740745262"/>
      </left>
      <right style="medium">
        <color theme="1" tint="0.499984740745262"/>
      </right>
      <top style="medium">
        <color theme="1" tint="0.499984740745262"/>
      </top>
      <bottom style="medium">
        <color theme="1" tint="0.499984740745262"/>
      </bottom>
      <diagonal/>
    </border>
    <border>
      <left style="medium">
        <color theme="1" tint="0.499984740745262"/>
      </left>
      <right/>
      <top style="medium">
        <color theme="1" tint="0.499984740745262"/>
      </top>
      <bottom/>
      <diagonal/>
    </border>
    <border>
      <left/>
      <right/>
      <top style="medium">
        <color theme="1" tint="0.499984740745262"/>
      </top>
      <bottom/>
      <diagonal/>
    </border>
    <border>
      <left/>
      <right style="medium">
        <color theme="1" tint="0.499984740745262"/>
      </right>
      <top style="medium">
        <color theme="1" tint="0.499984740745262"/>
      </top>
      <bottom/>
      <diagonal/>
    </border>
    <border>
      <left style="medium">
        <color theme="1" tint="0.499984740745262"/>
      </left>
      <right/>
      <top/>
      <bottom/>
      <diagonal/>
    </border>
    <border>
      <left/>
      <right style="medium">
        <color theme="1" tint="0.499984740745262"/>
      </right>
      <top/>
      <bottom/>
      <diagonal/>
    </border>
    <border>
      <left style="medium">
        <color theme="1" tint="0.499984740745262"/>
      </left>
      <right/>
      <top/>
      <bottom style="medium">
        <color theme="1" tint="0.499984740745262"/>
      </bottom>
      <diagonal/>
    </border>
    <border>
      <left/>
      <right/>
      <top/>
      <bottom style="medium">
        <color theme="1" tint="0.499984740745262"/>
      </bottom>
      <diagonal/>
    </border>
    <border>
      <left/>
      <right style="medium">
        <color theme="1" tint="0.499984740745262"/>
      </right>
      <top/>
      <bottom style="medium">
        <color theme="1" tint="0.499984740745262"/>
      </bottom>
      <diagonal/>
    </border>
    <border>
      <left style="medium">
        <color theme="1" tint="0.499984740745262"/>
      </left>
      <right/>
      <top style="medium">
        <color theme="1" tint="0.499984740745262"/>
      </top>
      <bottom style="medium">
        <color theme="1" tint="0.499984740745262"/>
      </bottom>
      <diagonal/>
    </border>
    <border>
      <left/>
      <right/>
      <top style="medium">
        <color theme="1" tint="0.499984740745262"/>
      </top>
      <bottom style="medium">
        <color theme="1" tint="0.499984740745262"/>
      </bottom>
      <diagonal/>
    </border>
    <border>
      <left/>
      <right style="medium">
        <color theme="1" tint="0.499984740745262"/>
      </right>
      <top style="medium">
        <color theme="1" tint="0.499984740745262"/>
      </top>
      <bottom style="medium">
        <color theme="1" tint="0.499984740745262"/>
      </bottom>
      <diagonal/>
    </border>
    <border>
      <left style="medium">
        <color theme="1" tint="0.499984740745262"/>
      </left>
      <right style="medium">
        <color theme="1" tint="0.499984740745262"/>
      </right>
      <top style="medium">
        <color theme="1" tint="0.499984740745262"/>
      </top>
      <bottom/>
      <diagonal/>
    </border>
    <border>
      <left style="medium">
        <color theme="1" tint="0.499984740745262"/>
      </left>
      <right style="medium">
        <color theme="1" tint="0.499984740745262"/>
      </right>
      <top/>
      <bottom/>
      <diagonal/>
    </border>
    <border>
      <left style="medium">
        <color theme="1" tint="0.499984740745262"/>
      </left>
      <right style="medium">
        <color theme="1" tint="0.499984740745262"/>
      </right>
      <top/>
      <bottom style="medium">
        <color theme="1" tint="0.499984740745262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54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164" fontId="3" fillId="0" borderId="0" xfId="1" applyNumberFormat="1" applyFont="1"/>
    <xf numFmtId="164" fontId="3" fillId="0" borderId="0" xfId="0" applyNumberFormat="1" applyFont="1"/>
    <xf numFmtId="0" fontId="3" fillId="0" borderId="0" xfId="0" applyFont="1" applyAlignment="1">
      <alignment horizontal="left"/>
    </xf>
    <xf numFmtId="164" fontId="4" fillId="2" borderId="1" xfId="1" applyNumberFormat="1" applyFont="1" applyFill="1" applyBorder="1" applyAlignment="1">
      <alignment horizontal="center" vertical="center" wrapText="1"/>
    </xf>
    <xf numFmtId="164" fontId="4" fillId="2" borderId="12" xfId="1" applyNumberFormat="1" applyFont="1" applyFill="1" applyBorder="1" applyAlignment="1">
      <alignment horizontal="center" vertical="center" wrapText="1"/>
    </xf>
    <xf numFmtId="164" fontId="5" fillId="0" borderId="0" xfId="0" applyNumberFormat="1" applyFont="1"/>
    <xf numFmtId="0" fontId="5" fillId="0" borderId="0" xfId="0" applyFont="1"/>
    <xf numFmtId="0" fontId="5" fillId="0" borderId="2" xfId="0" applyFont="1" applyBorder="1"/>
    <xf numFmtId="0" fontId="5" fillId="0" borderId="3" xfId="0" applyFont="1" applyBorder="1"/>
    <xf numFmtId="0" fontId="5" fillId="0" borderId="3" xfId="0" applyNumberFormat="1" applyFont="1" applyBorder="1" applyAlignment="1">
      <alignment horizontal="center"/>
    </xf>
    <xf numFmtId="164" fontId="5" fillId="0" borderId="3" xfId="1" applyNumberFormat="1" applyFont="1" applyBorder="1"/>
    <xf numFmtId="164" fontId="5" fillId="0" borderId="13" xfId="0" applyNumberFormat="1" applyFont="1" applyBorder="1"/>
    <xf numFmtId="0" fontId="5" fillId="0" borderId="3" xfId="0" applyFont="1" applyBorder="1" applyAlignment="1">
      <alignment horizontal="left"/>
    </xf>
    <xf numFmtId="0" fontId="5" fillId="0" borderId="3" xfId="0" applyNumberFormat="1" applyFont="1" applyBorder="1"/>
    <xf numFmtId="0" fontId="5" fillId="0" borderId="5" xfId="0" applyFont="1" applyBorder="1"/>
    <xf numFmtId="0" fontId="5" fillId="0" borderId="0" xfId="0" applyFont="1" applyBorder="1"/>
    <xf numFmtId="0" fontId="5" fillId="0" borderId="0" xfId="0" applyNumberFormat="1" applyFont="1" applyBorder="1" applyAlignment="1">
      <alignment horizontal="center"/>
    </xf>
    <xf numFmtId="164" fontId="5" fillId="0" borderId="0" xfId="1" applyNumberFormat="1" applyFont="1" applyBorder="1"/>
    <xf numFmtId="164" fontId="5" fillId="0" borderId="14" xfId="0" applyNumberFormat="1" applyFont="1" applyBorder="1"/>
    <xf numFmtId="0" fontId="5" fillId="0" borderId="0" xfId="0" applyFont="1" applyBorder="1" applyAlignment="1">
      <alignment horizontal="left"/>
    </xf>
    <xf numFmtId="0" fontId="5" fillId="0" borderId="0" xfId="0" applyNumberFormat="1" applyFont="1" applyBorder="1"/>
    <xf numFmtId="0" fontId="5" fillId="0" borderId="0" xfId="0" applyFont="1" applyBorder="1" applyAlignment="1">
      <alignment horizontal="center"/>
    </xf>
    <xf numFmtId="0" fontId="5" fillId="0" borderId="7" xfId="0" applyFont="1" applyBorder="1"/>
    <xf numFmtId="0" fontId="5" fillId="0" borderId="8" xfId="0" applyFont="1" applyBorder="1"/>
    <xf numFmtId="0" fontId="5" fillId="0" borderId="8" xfId="0" applyFont="1" applyBorder="1" applyAlignment="1">
      <alignment horizontal="center"/>
    </xf>
    <xf numFmtId="164" fontId="5" fillId="0" borderId="8" xfId="1" applyNumberFormat="1" applyFont="1" applyBorder="1"/>
    <xf numFmtId="164" fontId="5" fillId="0" borderId="15" xfId="0" applyNumberFormat="1" applyFont="1" applyBorder="1"/>
    <xf numFmtId="0" fontId="5" fillId="0" borderId="8" xfId="0" applyFont="1" applyBorder="1" applyAlignment="1">
      <alignment horizontal="left"/>
    </xf>
    <xf numFmtId="0" fontId="5" fillId="0" borderId="8" xfId="0" applyNumberFormat="1" applyFont="1" applyBorder="1"/>
    <xf numFmtId="0" fontId="5" fillId="0" borderId="3" xfId="0" quotePrefix="1" applyNumberFormat="1" applyFont="1" applyBorder="1"/>
    <xf numFmtId="0" fontId="5" fillId="0" borderId="8" xfId="0" applyNumberFormat="1" applyFont="1" applyBorder="1" applyAlignment="1">
      <alignment horizontal="center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left"/>
    </xf>
    <xf numFmtId="0" fontId="5" fillId="0" borderId="0" xfId="0" applyFont="1" applyAlignment="1">
      <alignment horizontal="center"/>
    </xf>
    <xf numFmtId="164" fontId="5" fillId="0" borderId="0" xfId="1" applyNumberFormat="1" applyFont="1"/>
    <xf numFmtId="0" fontId="5" fillId="0" borderId="0" xfId="0" applyFont="1" applyAlignment="1">
      <alignment horizontal="left"/>
    </xf>
    <xf numFmtId="164" fontId="5" fillId="3" borderId="3" xfId="0" applyNumberFormat="1" applyFont="1" applyFill="1" applyBorder="1"/>
    <xf numFmtId="164" fontId="5" fillId="3" borderId="0" xfId="0" applyNumberFormat="1" applyFont="1" applyFill="1" applyBorder="1"/>
    <xf numFmtId="164" fontId="5" fillId="3" borderId="8" xfId="0" applyNumberFormat="1" applyFont="1" applyFill="1" applyBorder="1"/>
    <xf numFmtId="164" fontId="5" fillId="3" borderId="4" xfId="0" applyNumberFormat="1" applyFont="1" applyFill="1" applyBorder="1"/>
    <xf numFmtId="164" fontId="5" fillId="3" borderId="6" xfId="0" applyNumberFormat="1" applyFont="1" applyFill="1" applyBorder="1"/>
    <xf numFmtId="164" fontId="5" fillId="3" borderId="9" xfId="0" applyNumberFormat="1" applyFont="1" applyFill="1" applyBorder="1"/>
    <xf numFmtId="0" fontId="4" fillId="2" borderId="11" xfId="0" applyFont="1" applyFill="1" applyBorder="1" applyAlignment="1">
      <alignment horizontal="center" vertical="center" wrapText="1"/>
    </xf>
    <xf numFmtId="164" fontId="4" fillId="2" borderId="11" xfId="1" applyNumberFormat="1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 wrapText="1"/>
    </xf>
    <xf numFmtId="164" fontId="3" fillId="4" borderId="11" xfId="1" applyNumberFormat="1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165" fontId="3" fillId="5" borderId="0" xfId="2" applyNumberFormat="1" applyFont="1" applyFill="1" applyAlignment="1">
      <alignment horizontal="center" vertical="center"/>
    </xf>
  </cellXfs>
  <cellStyles count="3">
    <cellStyle name="Millares" xfId="1" builtinId="3"/>
    <cellStyle name="Moneda" xfId="2" builtinId="4"/>
    <cellStyle name="Normal" xfId="0" builtinId="0"/>
  </cellStyles>
  <dxfs count="0"/>
  <tableStyles count="0" defaultTableStyle="TableStyleMedium2" defaultPivotStyle="PivotStyleLight16"/>
  <colors>
    <mruColors>
      <color rgb="FF6E56A0"/>
      <color rgb="FF99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C4A717-3C96-42F5-ACA0-E130E08C2BA1}">
  <sheetPr filterMode="1"/>
  <dimension ref="A1:S57"/>
  <sheetViews>
    <sheetView showGridLines="0" zoomScale="102" zoomScaleNormal="100" workbookViewId="0">
      <pane xSplit="2" ySplit="2" topLeftCell="J6" activePane="bottomRight" state="frozen"/>
      <selection pane="topRight" activeCell="C1" sqref="C1"/>
      <selection pane="bottomLeft" activeCell="A3" sqref="A3"/>
      <selection pane="bottomRight" activeCell="S1" sqref="S1"/>
    </sheetView>
  </sheetViews>
  <sheetFormatPr baseColWidth="10" defaultColWidth="11.5546875" defaultRowHeight="13.8" x14ac:dyDescent="0.25"/>
  <cols>
    <col min="1" max="1" width="4.5546875" style="9" customWidth="1"/>
    <col min="2" max="2" width="29.77734375" style="9" customWidth="1"/>
    <col min="3" max="3" width="9" style="36" customWidth="1"/>
    <col min="4" max="4" width="10.77734375" style="37" customWidth="1"/>
    <col min="5" max="5" width="11.77734375" style="37" customWidth="1"/>
    <col min="6" max="7" width="10.77734375" style="37" customWidth="1"/>
    <col min="8" max="8" width="11.21875" style="8" bestFit="1" customWidth="1"/>
    <col min="9" max="9" width="19.109375" style="8" customWidth="1"/>
    <col min="10" max="10" width="5.77734375" style="9" customWidth="1"/>
    <col min="11" max="11" width="39.88671875" style="38" customWidth="1"/>
    <col min="12" max="12" width="7" style="9" customWidth="1"/>
    <col min="13" max="17" width="11.5546875" style="37"/>
    <col min="18" max="18" width="1.21875" style="9" customWidth="1"/>
    <col min="19" max="19" width="15.109375" style="9" bestFit="1" customWidth="1"/>
    <col min="20" max="16384" width="11.5546875" style="9"/>
  </cols>
  <sheetData>
    <row r="1" spans="1:19" s="1" customFormat="1" ht="14.4" thickBot="1" x14ac:dyDescent="0.3">
      <c r="B1" s="1" t="s">
        <v>117</v>
      </c>
      <c r="C1" s="2"/>
      <c r="D1" s="3"/>
      <c r="E1" s="3"/>
      <c r="F1" s="3"/>
      <c r="G1" s="3"/>
      <c r="H1" s="4"/>
      <c r="I1" s="4"/>
      <c r="K1" s="5" t="s">
        <v>118</v>
      </c>
      <c r="M1" s="3"/>
      <c r="N1" s="3"/>
      <c r="O1" s="3"/>
      <c r="P1" s="3"/>
      <c r="Q1" s="3"/>
      <c r="S1" s="53">
        <f>SUM(S3:S57)</f>
        <v>1487672.9333333324</v>
      </c>
    </row>
    <row r="2" spans="1:19" s="52" customFormat="1" ht="42" thickBot="1" x14ac:dyDescent="0.35">
      <c r="A2" s="49"/>
      <c r="B2" s="50"/>
      <c r="C2" s="47" t="s">
        <v>87</v>
      </c>
      <c r="D2" s="48" t="s">
        <v>93</v>
      </c>
      <c r="E2" s="48" t="s">
        <v>94</v>
      </c>
      <c r="F2" s="48" t="s">
        <v>95</v>
      </c>
      <c r="G2" s="48" t="s">
        <v>96</v>
      </c>
      <c r="H2" s="48" t="s">
        <v>92</v>
      </c>
      <c r="I2" s="6" t="s">
        <v>108</v>
      </c>
      <c r="J2" s="45"/>
      <c r="K2" s="45"/>
      <c r="L2" s="45" t="s">
        <v>87</v>
      </c>
      <c r="M2" s="46" t="s">
        <v>88</v>
      </c>
      <c r="N2" s="46" t="s">
        <v>89</v>
      </c>
      <c r="O2" s="46" t="s">
        <v>90</v>
      </c>
      <c r="P2" s="46" t="s">
        <v>91</v>
      </c>
      <c r="Q2" s="46" t="s">
        <v>92</v>
      </c>
      <c r="R2" s="51"/>
      <c r="S2" s="7" t="s">
        <v>119</v>
      </c>
    </row>
    <row r="3" spans="1:19" ht="13.8" hidden="1" customHeight="1" x14ac:dyDescent="0.25">
      <c r="A3" s="10" t="s">
        <v>0</v>
      </c>
      <c r="B3" s="11"/>
      <c r="C3" s="12">
        <v>26</v>
      </c>
      <c r="D3" s="13">
        <v>69445</v>
      </c>
      <c r="E3" s="13">
        <v>2544</v>
      </c>
      <c r="F3" s="13">
        <v>1794</v>
      </c>
      <c r="G3" s="13">
        <v>73783</v>
      </c>
      <c r="H3" s="39">
        <v>1269658.3333333333</v>
      </c>
      <c r="I3" s="14" t="s">
        <v>115</v>
      </c>
      <c r="J3" s="11" t="s">
        <v>0</v>
      </c>
      <c r="K3" s="15"/>
      <c r="L3" s="16">
        <v>26</v>
      </c>
      <c r="M3" s="13">
        <v>69445</v>
      </c>
      <c r="N3" s="13">
        <v>2544</v>
      </c>
      <c r="O3" s="13">
        <v>1794</v>
      </c>
      <c r="P3" s="13">
        <v>73783</v>
      </c>
      <c r="Q3" s="39">
        <v>1269658.3333333333</v>
      </c>
      <c r="R3" s="11"/>
      <c r="S3" s="42">
        <f t="shared" ref="S3:S34" si="0">+Q3-H3</f>
        <v>0</v>
      </c>
    </row>
    <row r="4" spans="1:19" ht="13.8" hidden="1" customHeight="1" x14ac:dyDescent="0.25">
      <c r="A4" s="17"/>
      <c r="B4" s="18" t="s">
        <v>97</v>
      </c>
      <c r="C4" s="19">
        <v>23</v>
      </c>
      <c r="D4" s="20">
        <v>47094</v>
      </c>
      <c r="E4" s="20">
        <v>1920</v>
      </c>
      <c r="F4" s="20">
        <v>1376</v>
      </c>
      <c r="G4" s="20">
        <v>50390</v>
      </c>
      <c r="H4" s="40">
        <v>865266.8</v>
      </c>
      <c r="I4" s="21" t="s">
        <v>115</v>
      </c>
      <c r="J4" s="18"/>
      <c r="K4" s="22" t="s">
        <v>104</v>
      </c>
      <c r="L4" s="23">
        <v>23</v>
      </c>
      <c r="M4" s="20">
        <v>47094</v>
      </c>
      <c r="N4" s="20">
        <v>1920</v>
      </c>
      <c r="O4" s="20">
        <v>1376</v>
      </c>
      <c r="P4" s="20">
        <v>50390</v>
      </c>
      <c r="Q4" s="40">
        <v>865266.8</v>
      </c>
      <c r="R4" s="18"/>
      <c r="S4" s="43">
        <f t="shared" si="0"/>
        <v>0</v>
      </c>
    </row>
    <row r="5" spans="1:19" ht="13.8" hidden="1" customHeight="1" x14ac:dyDescent="0.25">
      <c r="A5" s="17"/>
      <c r="B5" s="18" t="s">
        <v>2</v>
      </c>
      <c r="C5" s="19">
        <v>23</v>
      </c>
      <c r="D5" s="20">
        <v>47094</v>
      </c>
      <c r="E5" s="20">
        <v>1920</v>
      </c>
      <c r="F5" s="20">
        <v>1376</v>
      </c>
      <c r="G5" s="20">
        <v>50390</v>
      </c>
      <c r="H5" s="40">
        <v>865266.8</v>
      </c>
      <c r="I5" s="21" t="s">
        <v>115</v>
      </c>
      <c r="J5" s="18"/>
      <c r="K5" s="22" t="s">
        <v>100</v>
      </c>
      <c r="L5" s="23">
        <v>23</v>
      </c>
      <c r="M5" s="20">
        <v>47094</v>
      </c>
      <c r="N5" s="20">
        <v>1920</v>
      </c>
      <c r="O5" s="20">
        <v>1376</v>
      </c>
      <c r="P5" s="20">
        <v>50390</v>
      </c>
      <c r="Q5" s="40">
        <v>865266.8</v>
      </c>
      <c r="R5" s="18"/>
      <c r="S5" s="43">
        <f t="shared" si="0"/>
        <v>0</v>
      </c>
    </row>
    <row r="6" spans="1:19" ht="13.8" customHeight="1" x14ac:dyDescent="0.25">
      <c r="A6" s="17"/>
      <c r="B6" s="18" t="s">
        <v>99</v>
      </c>
      <c r="C6" s="19">
        <v>20</v>
      </c>
      <c r="D6" s="20">
        <v>35981</v>
      </c>
      <c r="E6" s="20">
        <v>0</v>
      </c>
      <c r="F6" s="20">
        <v>0</v>
      </c>
      <c r="G6" s="20">
        <v>35981</v>
      </c>
      <c r="H6" s="40">
        <v>541633.98666666658</v>
      </c>
      <c r="I6" s="21" t="s">
        <v>106</v>
      </c>
      <c r="J6" s="18"/>
      <c r="K6" s="22" t="s">
        <v>101</v>
      </c>
      <c r="L6" s="23">
        <v>23</v>
      </c>
      <c r="M6" s="20">
        <v>47094</v>
      </c>
      <c r="N6" s="20">
        <v>1920</v>
      </c>
      <c r="O6" s="20">
        <v>1376</v>
      </c>
      <c r="P6" s="20">
        <v>50390</v>
      </c>
      <c r="Q6" s="40">
        <v>865266.8</v>
      </c>
      <c r="R6" s="18"/>
      <c r="S6" s="43">
        <f t="shared" si="0"/>
        <v>323632.81333333347</v>
      </c>
    </row>
    <row r="7" spans="1:19" ht="13.8" hidden="1" customHeight="1" x14ac:dyDescent="0.25">
      <c r="A7" s="17"/>
      <c r="B7" s="18" t="s">
        <v>116</v>
      </c>
      <c r="C7" s="19">
        <v>21</v>
      </c>
      <c r="D7" s="20">
        <v>39023</v>
      </c>
      <c r="E7" s="20">
        <v>1808</v>
      </c>
      <c r="F7" s="20">
        <v>1299</v>
      </c>
      <c r="G7" s="20">
        <v>42130</v>
      </c>
      <c r="H7" s="40">
        <v>721487.2666666666</v>
      </c>
      <c r="I7" s="21" t="s">
        <v>115</v>
      </c>
      <c r="J7" s="18"/>
      <c r="K7" s="22" t="s">
        <v>103</v>
      </c>
      <c r="L7" s="23">
        <v>21</v>
      </c>
      <c r="M7" s="20">
        <v>39023</v>
      </c>
      <c r="N7" s="20">
        <v>1808</v>
      </c>
      <c r="O7" s="20">
        <v>1299</v>
      </c>
      <c r="P7" s="20">
        <v>42130</v>
      </c>
      <c r="Q7" s="40">
        <v>721487.2666666666</v>
      </c>
      <c r="R7" s="18"/>
      <c r="S7" s="43">
        <f t="shared" si="0"/>
        <v>0</v>
      </c>
    </row>
    <row r="8" spans="1:19" ht="13.8" hidden="1" customHeight="1" x14ac:dyDescent="0.25">
      <c r="A8" s="17"/>
      <c r="B8" s="18" t="s">
        <v>98</v>
      </c>
      <c r="C8" s="19">
        <v>20</v>
      </c>
      <c r="D8" s="20">
        <v>35981</v>
      </c>
      <c r="E8" s="20">
        <v>1680</v>
      </c>
      <c r="F8" s="20">
        <v>1191</v>
      </c>
      <c r="G8" s="20">
        <v>38852</v>
      </c>
      <c r="H8" s="40">
        <v>665318.86666666658</v>
      </c>
      <c r="I8" s="21" t="s">
        <v>115</v>
      </c>
      <c r="J8" s="18"/>
      <c r="K8" s="22" t="s">
        <v>3</v>
      </c>
      <c r="L8" s="23">
        <v>20</v>
      </c>
      <c r="M8" s="20">
        <v>35981</v>
      </c>
      <c r="N8" s="20">
        <v>1680</v>
      </c>
      <c r="O8" s="20">
        <v>1191</v>
      </c>
      <c r="P8" s="20">
        <v>38852</v>
      </c>
      <c r="Q8" s="40">
        <v>665318.86666666658</v>
      </c>
      <c r="R8" s="18"/>
      <c r="S8" s="43">
        <f t="shared" si="0"/>
        <v>0</v>
      </c>
    </row>
    <row r="9" spans="1:19" ht="13.8" hidden="1" customHeight="1" x14ac:dyDescent="0.25">
      <c r="A9" s="17"/>
      <c r="B9" s="18"/>
      <c r="C9" s="24"/>
      <c r="D9" s="20"/>
      <c r="E9" s="20"/>
      <c r="F9" s="20"/>
      <c r="G9" s="20"/>
      <c r="H9" s="40"/>
      <c r="I9" s="21" t="s">
        <v>110</v>
      </c>
      <c r="J9" s="18"/>
      <c r="K9" s="22" t="s">
        <v>102</v>
      </c>
      <c r="L9" s="23">
        <v>20</v>
      </c>
      <c r="M9" s="20">
        <v>35981</v>
      </c>
      <c r="N9" s="20">
        <v>1680</v>
      </c>
      <c r="O9" s="20">
        <v>1191</v>
      </c>
      <c r="P9" s="20">
        <v>38852</v>
      </c>
      <c r="Q9" s="40">
        <v>665318.86666666658</v>
      </c>
      <c r="R9" s="18"/>
      <c r="S9" s="43">
        <f t="shared" si="0"/>
        <v>665318.86666666658</v>
      </c>
    </row>
    <row r="10" spans="1:19" ht="13.8" customHeight="1" thickBot="1" x14ac:dyDescent="0.3">
      <c r="A10" s="25"/>
      <c r="B10" s="26"/>
      <c r="C10" s="27"/>
      <c r="D10" s="28"/>
      <c r="E10" s="28"/>
      <c r="F10" s="28"/>
      <c r="G10" s="28"/>
      <c r="H10" s="41"/>
      <c r="I10" s="29" t="s">
        <v>107</v>
      </c>
      <c r="J10" s="26"/>
      <c r="K10" s="30" t="s">
        <v>105</v>
      </c>
      <c r="L10" s="31">
        <v>20</v>
      </c>
      <c r="M10" s="28">
        <v>35981</v>
      </c>
      <c r="N10" s="28">
        <v>1680</v>
      </c>
      <c r="O10" s="28">
        <v>1191</v>
      </c>
      <c r="P10" s="28">
        <v>38852</v>
      </c>
      <c r="Q10" s="41">
        <v>665318.86666666658</v>
      </c>
      <c r="R10" s="26"/>
      <c r="S10" s="44">
        <f t="shared" si="0"/>
        <v>665318.86666666658</v>
      </c>
    </row>
    <row r="11" spans="1:19" x14ac:dyDescent="0.25">
      <c r="A11" s="10" t="s">
        <v>51</v>
      </c>
      <c r="B11" s="11"/>
      <c r="C11" s="12">
        <v>24</v>
      </c>
      <c r="D11" s="13">
        <v>55131</v>
      </c>
      <c r="E11" s="13">
        <v>2057</v>
      </c>
      <c r="F11" s="13">
        <v>1457</v>
      </c>
      <c r="G11" s="13">
        <v>58645</v>
      </c>
      <c r="H11" s="39">
        <v>1008798.2</v>
      </c>
      <c r="I11" s="14" t="s">
        <v>109</v>
      </c>
      <c r="J11" s="11" t="s">
        <v>4</v>
      </c>
      <c r="K11" s="15"/>
      <c r="L11" s="32">
        <v>25</v>
      </c>
      <c r="M11" s="13">
        <v>62968</v>
      </c>
      <c r="N11" s="13">
        <v>2288</v>
      </c>
      <c r="O11" s="13">
        <v>1617</v>
      </c>
      <c r="P11" s="13">
        <v>66873</v>
      </c>
      <c r="Q11" s="39">
        <v>1150898.9333333331</v>
      </c>
      <c r="R11" s="11"/>
      <c r="S11" s="42">
        <f t="shared" si="0"/>
        <v>142100.73333333316</v>
      </c>
    </row>
    <row r="12" spans="1:19" hidden="1" x14ac:dyDescent="0.25">
      <c r="A12" s="17"/>
      <c r="B12" s="18" t="s">
        <v>77</v>
      </c>
      <c r="C12" s="19">
        <v>21</v>
      </c>
      <c r="D12" s="20">
        <v>39023</v>
      </c>
      <c r="E12" s="20">
        <v>1808</v>
      </c>
      <c r="F12" s="20">
        <v>1299</v>
      </c>
      <c r="G12" s="20">
        <v>42130</v>
      </c>
      <c r="H12" s="40">
        <v>721487.2666666666</v>
      </c>
      <c r="I12" s="21" t="s">
        <v>115</v>
      </c>
      <c r="J12" s="18"/>
      <c r="K12" s="22" t="s">
        <v>5</v>
      </c>
      <c r="L12" s="23">
        <v>21</v>
      </c>
      <c r="M12" s="20">
        <v>39023</v>
      </c>
      <c r="N12" s="20">
        <v>1808</v>
      </c>
      <c r="O12" s="20">
        <v>1299</v>
      </c>
      <c r="P12" s="20">
        <v>42130</v>
      </c>
      <c r="Q12" s="40">
        <v>721487.2666666666</v>
      </c>
      <c r="R12" s="18"/>
      <c r="S12" s="43">
        <f t="shared" si="0"/>
        <v>0</v>
      </c>
    </row>
    <row r="13" spans="1:19" hidden="1" x14ac:dyDescent="0.25">
      <c r="A13" s="17"/>
      <c r="B13" s="18" t="s">
        <v>73</v>
      </c>
      <c r="C13" s="19">
        <v>21</v>
      </c>
      <c r="D13" s="20">
        <v>39023</v>
      </c>
      <c r="E13" s="20">
        <v>1808</v>
      </c>
      <c r="F13" s="20">
        <v>1299</v>
      </c>
      <c r="G13" s="20">
        <v>42130</v>
      </c>
      <c r="H13" s="40">
        <v>721487.2666666666</v>
      </c>
      <c r="I13" s="21" t="s">
        <v>115</v>
      </c>
      <c r="J13" s="18"/>
      <c r="K13" s="22" t="s">
        <v>6</v>
      </c>
      <c r="L13" s="23">
        <v>21</v>
      </c>
      <c r="M13" s="20">
        <v>39023</v>
      </c>
      <c r="N13" s="20">
        <v>1808</v>
      </c>
      <c r="O13" s="20">
        <v>1299</v>
      </c>
      <c r="P13" s="20">
        <v>42130</v>
      </c>
      <c r="Q13" s="40">
        <v>721487.2666666666</v>
      </c>
      <c r="R13" s="18"/>
      <c r="S13" s="43">
        <f t="shared" si="0"/>
        <v>0</v>
      </c>
    </row>
    <row r="14" spans="1:19" x14ac:dyDescent="0.25">
      <c r="A14" s="17"/>
      <c r="B14" s="18" t="s">
        <v>74</v>
      </c>
      <c r="C14" s="19">
        <v>21</v>
      </c>
      <c r="D14" s="20">
        <v>39023</v>
      </c>
      <c r="E14" s="20">
        <v>1808</v>
      </c>
      <c r="F14" s="20">
        <v>1299</v>
      </c>
      <c r="G14" s="20">
        <v>42130</v>
      </c>
      <c r="H14" s="40">
        <v>721487.2666666666</v>
      </c>
      <c r="I14" s="21" t="s">
        <v>112</v>
      </c>
      <c r="J14" s="18"/>
      <c r="K14" s="22"/>
      <c r="L14" s="18"/>
      <c r="M14" s="20"/>
      <c r="N14" s="20"/>
      <c r="O14" s="20"/>
      <c r="P14" s="20"/>
      <c r="Q14" s="40"/>
      <c r="R14" s="18"/>
      <c r="S14" s="43">
        <f t="shared" si="0"/>
        <v>-721487.2666666666</v>
      </c>
    </row>
    <row r="15" spans="1:19" ht="14.4" thickBot="1" x14ac:dyDescent="0.3">
      <c r="A15" s="17"/>
      <c r="B15" s="18" t="s">
        <v>76</v>
      </c>
      <c r="C15" s="19">
        <v>19</v>
      </c>
      <c r="D15" s="20">
        <v>33470</v>
      </c>
      <c r="E15" s="20">
        <v>1549</v>
      </c>
      <c r="F15" s="20">
        <v>1116</v>
      </c>
      <c r="G15" s="20">
        <v>36135</v>
      </c>
      <c r="H15" s="40">
        <v>618820.66666666674</v>
      </c>
      <c r="I15" s="21" t="s">
        <v>109</v>
      </c>
      <c r="J15" s="18"/>
      <c r="K15" s="22" t="s">
        <v>7</v>
      </c>
      <c r="L15" s="23">
        <v>20</v>
      </c>
      <c r="M15" s="20">
        <v>35981</v>
      </c>
      <c r="N15" s="20">
        <v>1680</v>
      </c>
      <c r="O15" s="20">
        <v>1191</v>
      </c>
      <c r="P15" s="20">
        <v>38852</v>
      </c>
      <c r="Q15" s="40">
        <v>665318.86666666658</v>
      </c>
      <c r="R15" s="18"/>
      <c r="S15" s="43">
        <f t="shared" si="0"/>
        <v>46498.199999999837</v>
      </c>
    </row>
    <row r="16" spans="1:19" ht="14.4" hidden="1" thickBot="1" x14ac:dyDescent="0.3">
      <c r="A16" s="25"/>
      <c r="B16" s="26" t="s">
        <v>75</v>
      </c>
      <c r="C16" s="33">
        <v>20</v>
      </c>
      <c r="D16" s="28">
        <v>35981</v>
      </c>
      <c r="E16" s="28">
        <v>1680</v>
      </c>
      <c r="F16" s="28">
        <v>1191</v>
      </c>
      <c r="G16" s="28">
        <v>38852</v>
      </c>
      <c r="H16" s="41">
        <v>665318.86666666658</v>
      </c>
      <c r="I16" s="29" t="s">
        <v>115</v>
      </c>
      <c r="J16" s="26"/>
      <c r="K16" s="30" t="s">
        <v>8</v>
      </c>
      <c r="L16" s="31">
        <v>20</v>
      </c>
      <c r="M16" s="28">
        <v>35981</v>
      </c>
      <c r="N16" s="28">
        <v>1680</v>
      </c>
      <c r="O16" s="28">
        <v>1191</v>
      </c>
      <c r="P16" s="28">
        <v>38852</v>
      </c>
      <c r="Q16" s="41">
        <v>665318.86666666658</v>
      </c>
      <c r="R16" s="26"/>
      <c r="S16" s="44">
        <f t="shared" si="0"/>
        <v>0</v>
      </c>
    </row>
    <row r="17" spans="1:19" x14ac:dyDescent="0.25">
      <c r="A17" s="10" t="s">
        <v>52</v>
      </c>
      <c r="B17" s="11"/>
      <c r="C17" s="12">
        <v>26</v>
      </c>
      <c r="D17" s="13">
        <v>69445</v>
      </c>
      <c r="E17" s="13">
        <v>2544</v>
      </c>
      <c r="F17" s="13">
        <v>1794</v>
      </c>
      <c r="G17" s="13">
        <v>73783</v>
      </c>
      <c r="H17" s="39">
        <v>1269658.3333333333</v>
      </c>
      <c r="I17" s="14" t="s">
        <v>109</v>
      </c>
      <c r="J17" s="11" t="s">
        <v>9</v>
      </c>
      <c r="K17" s="15"/>
      <c r="L17" s="32">
        <v>25</v>
      </c>
      <c r="M17" s="13">
        <v>62968</v>
      </c>
      <c r="N17" s="13">
        <v>2288</v>
      </c>
      <c r="O17" s="13">
        <v>1617</v>
      </c>
      <c r="P17" s="13">
        <v>66873</v>
      </c>
      <c r="Q17" s="39">
        <v>1150898.9333333331</v>
      </c>
      <c r="R17" s="11"/>
      <c r="S17" s="42">
        <f t="shared" si="0"/>
        <v>-118759.40000000014</v>
      </c>
    </row>
    <row r="18" spans="1:19" x14ac:dyDescent="0.25">
      <c r="A18" s="17"/>
      <c r="B18" s="18" t="s">
        <v>80</v>
      </c>
      <c r="C18" s="19">
        <v>22</v>
      </c>
      <c r="D18" s="20">
        <v>42219</v>
      </c>
      <c r="E18" s="20">
        <v>1865</v>
      </c>
      <c r="F18" s="20">
        <v>1345</v>
      </c>
      <c r="G18" s="20">
        <v>45429</v>
      </c>
      <c r="H18" s="40">
        <v>778759.8</v>
      </c>
      <c r="I18" s="21" t="s">
        <v>109</v>
      </c>
      <c r="J18" s="18"/>
      <c r="K18" s="22" t="s">
        <v>10</v>
      </c>
      <c r="L18" s="23">
        <v>21</v>
      </c>
      <c r="M18" s="20">
        <v>39023</v>
      </c>
      <c r="N18" s="20">
        <v>1808</v>
      </c>
      <c r="O18" s="20">
        <v>1299</v>
      </c>
      <c r="P18" s="20">
        <v>42130</v>
      </c>
      <c r="Q18" s="40">
        <v>721487.2666666666</v>
      </c>
      <c r="R18" s="18"/>
      <c r="S18" s="43">
        <f t="shared" si="0"/>
        <v>-57272.533333333442</v>
      </c>
    </row>
    <row r="19" spans="1:19" hidden="1" x14ac:dyDescent="0.25">
      <c r="A19" s="17"/>
      <c r="B19" s="18" t="s">
        <v>79</v>
      </c>
      <c r="C19" s="19">
        <v>21</v>
      </c>
      <c r="D19" s="20">
        <v>39023</v>
      </c>
      <c r="E19" s="20">
        <v>1808</v>
      </c>
      <c r="F19" s="20">
        <v>1299</v>
      </c>
      <c r="G19" s="20">
        <v>42130</v>
      </c>
      <c r="H19" s="40">
        <v>721487.2666666666</v>
      </c>
      <c r="I19" s="21" t="s">
        <v>115</v>
      </c>
      <c r="J19" s="18"/>
      <c r="K19" s="22" t="s">
        <v>11</v>
      </c>
      <c r="L19" s="23">
        <v>21</v>
      </c>
      <c r="M19" s="20">
        <v>39023</v>
      </c>
      <c r="N19" s="20">
        <v>1808</v>
      </c>
      <c r="O19" s="20">
        <v>1299</v>
      </c>
      <c r="P19" s="20">
        <v>42130</v>
      </c>
      <c r="Q19" s="40">
        <v>721487.2666666666</v>
      </c>
      <c r="R19" s="18"/>
      <c r="S19" s="43">
        <f t="shared" si="0"/>
        <v>0</v>
      </c>
    </row>
    <row r="20" spans="1:19" ht="14.4" thickBot="1" x14ac:dyDescent="0.3">
      <c r="A20" s="17"/>
      <c r="B20" s="18" t="s">
        <v>114</v>
      </c>
      <c r="C20" s="19">
        <v>18</v>
      </c>
      <c r="D20" s="20">
        <v>30314</v>
      </c>
      <c r="E20" s="20">
        <v>0</v>
      </c>
      <c r="F20" s="20">
        <v>0</v>
      </c>
      <c r="G20" s="20">
        <v>30314</v>
      </c>
      <c r="H20" s="40">
        <v>456326.74666666664</v>
      </c>
      <c r="I20" s="21" t="s">
        <v>106</v>
      </c>
      <c r="J20" s="18"/>
      <c r="K20" s="22" t="s">
        <v>12</v>
      </c>
      <c r="L20" s="23">
        <v>21</v>
      </c>
      <c r="M20" s="20">
        <v>39023</v>
      </c>
      <c r="N20" s="20">
        <v>1808</v>
      </c>
      <c r="O20" s="20">
        <v>1299</v>
      </c>
      <c r="P20" s="20">
        <v>42130</v>
      </c>
      <c r="Q20" s="40">
        <v>721487.2666666666</v>
      </c>
      <c r="R20" s="18"/>
      <c r="S20" s="43">
        <f t="shared" si="0"/>
        <v>265160.51999999996</v>
      </c>
    </row>
    <row r="21" spans="1:19" ht="14.4" hidden="1" thickBot="1" x14ac:dyDescent="0.3">
      <c r="A21" s="17"/>
      <c r="B21" s="18" t="s">
        <v>81</v>
      </c>
      <c r="C21" s="19">
        <v>20</v>
      </c>
      <c r="D21" s="20">
        <v>35981</v>
      </c>
      <c r="E21" s="20">
        <v>1680</v>
      </c>
      <c r="F21" s="20">
        <v>1191</v>
      </c>
      <c r="G21" s="20">
        <v>38852</v>
      </c>
      <c r="H21" s="40">
        <v>665318.86666666658</v>
      </c>
      <c r="I21" s="21" t="s">
        <v>115</v>
      </c>
      <c r="J21" s="18"/>
      <c r="K21" s="22" t="s">
        <v>13</v>
      </c>
      <c r="L21" s="23">
        <v>20</v>
      </c>
      <c r="M21" s="20">
        <v>35981</v>
      </c>
      <c r="N21" s="20">
        <v>1680</v>
      </c>
      <c r="O21" s="20">
        <v>1191</v>
      </c>
      <c r="P21" s="20">
        <v>38852</v>
      </c>
      <c r="Q21" s="40">
        <v>665318.86666666658</v>
      </c>
      <c r="R21" s="18"/>
      <c r="S21" s="43">
        <f t="shared" si="0"/>
        <v>0</v>
      </c>
    </row>
    <row r="22" spans="1:19" ht="14.4" hidden="1" thickBot="1" x14ac:dyDescent="0.3">
      <c r="A22" s="17"/>
      <c r="B22" s="18" t="s">
        <v>82</v>
      </c>
      <c r="C22" s="19">
        <v>20</v>
      </c>
      <c r="D22" s="20">
        <v>35981</v>
      </c>
      <c r="E22" s="20">
        <v>1680</v>
      </c>
      <c r="F22" s="20">
        <v>1191</v>
      </c>
      <c r="G22" s="20">
        <v>38852</v>
      </c>
      <c r="H22" s="40">
        <v>665318.86666666658</v>
      </c>
      <c r="I22" s="21" t="s">
        <v>115</v>
      </c>
      <c r="J22" s="18"/>
      <c r="K22" s="22" t="s">
        <v>14</v>
      </c>
      <c r="L22" s="23">
        <v>20</v>
      </c>
      <c r="M22" s="20">
        <v>35981</v>
      </c>
      <c r="N22" s="20">
        <v>1680</v>
      </c>
      <c r="O22" s="20">
        <v>1191</v>
      </c>
      <c r="P22" s="20">
        <v>38852</v>
      </c>
      <c r="Q22" s="40">
        <v>665318.86666666658</v>
      </c>
      <c r="R22" s="18"/>
      <c r="S22" s="43">
        <f t="shared" si="0"/>
        <v>0</v>
      </c>
    </row>
    <row r="23" spans="1:19" ht="14.4" hidden="1" thickBot="1" x14ac:dyDescent="0.3">
      <c r="A23" s="25"/>
      <c r="B23" s="26" t="s">
        <v>78</v>
      </c>
      <c r="C23" s="33">
        <v>20</v>
      </c>
      <c r="D23" s="28">
        <v>35981</v>
      </c>
      <c r="E23" s="28">
        <v>1680</v>
      </c>
      <c r="F23" s="28">
        <v>1191</v>
      </c>
      <c r="G23" s="28">
        <v>38852</v>
      </c>
      <c r="H23" s="41">
        <v>665318.86666666658</v>
      </c>
      <c r="I23" s="29" t="s">
        <v>115</v>
      </c>
      <c r="J23" s="26"/>
      <c r="K23" s="30" t="s">
        <v>15</v>
      </c>
      <c r="L23" s="31">
        <v>20</v>
      </c>
      <c r="M23" s="28">
        <v>35981</v>
      </c>
      <c r="N23" s="28">
        <v>1680</v>
      </c>
      <c r="O23" s="28">
        <v>1191</v>
      </c>
      <c r="P23" s="28">
        <v>38852</v>
      </c>
      <c r="Q23" s="41">
        <v>665318.86666666658</v>
      </c>
      <c r="R23" s="26"/>
      <c r="S23" s="44">
        <f t="shared" si="0"/>
        <v>0</v>
      </c>
    </row>
    <row r="24" spans="1:19" x14ac:dyDescent="0.25">
      <c r="A24" s="10" t="s">
        <v>50</v>
      </c>
      <c r="B24" s="11"/>
      <c r="C24" s="12">
        <v>24</v>
      </c>
      <c r="D24" s="13">
        <v>55131</v>
      </c>
      <c r="E24" s="13">
        <v>2057</v>
      </c>
      <c r="F24" s="13">
        <v>1457</v>
      </c>
      <c r="G24" s="13">
        <v>58645</v>
      </c>
      <c r="H24" s="39">
        <v>1008798.2</v>
      </c>
      <c r="I24" s="14" t="s">
        <v>109</v>
      </c>
      <c r="J24" s="11" t="s">
        <v>16</v>
      </c>
      <c r="K24" s="15"/>
      <c r="L24" s="32">
        <v>25</v>
      </c>
      <c r="M24" s="13">
        <v>62968</v>
      </c>
      <c r="N24" s="13">
        <v>2288</v>
      </c>
      <c r="O24" s="13">
        <v>1617</v>
      </c>
      <c r="P24" s="13">
        <v>66873</v>
      </c>
      <c r="Q24" s="39">
        <v>1150898.9333333331</v>
      </c>
      <c r="R24" s="11"/>
      <c r="S24" s="42">
        <f t="shared" si="0"/>
        <v>142100.73333333316</v>
      </c>
    </row>
    <row r="25" spans="1:19" hidden="1" x14ac:dyDescent="0.25">
      <c r="A25" s="17"/>
      <c r="B25" s="18" t="s">
        <v>69</v>
      </c>
      <c r="C25" s="19">
        <v>21</v>
      </c>
      <c r="D25" s="20">
        <v>39023</v>
      </c>
      <c r="E25" s="20">
        <v>1808</v>
      </c>
      <c r="F25" s="20">
        <v>1299</v>
      </c>
      <c r="G25" s="20">
        <v>42130</v>
      </c>
      <c r="H25" s="40">
        <v>721487.2666666666</v>
      </c>
      <c r="I25" s="21" t="s">
        <v>115</v>
      </c>
      <c r="J25" s="18"/>
      <c r="K25" s="22" t="s">
        <v>17</v>
      </c>
      <c r="L25" s="23">
        <v>21</v>
      </c>
      <c r="M25" s="20">
        <v>39023</v>
      </c>
      <c r="N25" s="20">
        <v>1808</v>
      </c>
      <c r="O25" s="20">
        <v>1299</v>
      </c>
      <c r="P25" s="20">
        <v>42130</v>
      </c>
      <c r="Q25" s="40">
        <v>721487.2666666666</v>
      </c>
      <c r="R25" s="18"/>
      <c r="S25" s="43">
        <f t="shared" si="0"/>
        <v>0</v>
      </c>
    </row>
    <row r="26" spans="1:19" hidden="1" x14ac:dyDescent="0.25">
      <c r="A26" s="17"/>
      <c r="B26" s="18" t="s">
        <v>72</v>
      </c>
      <c r="C26" s="19">
        <v>21</v>
      </c>
      <c r="D26" s="20">
        <v>39023</v>
      </c>
      <c r="E26" s="20">
        <v>1808</v>
      </c>
      <c r="F26" s="20">
        <v>1299</v>
      </c>
      <c r="G26" s="20">
        <v>42130</v>
      </c>
      <c r="H26" s="40">
        <v>721487.2666666666</v>
      </c>
      <c r="I26" s="21" t="s">
        <v>115</v>
      </c>
      <c r="J26" s="18"/>
      <c r="K26" s="22" t="s">
        <v>18</v>
      </c>
      <c r="L26" s="23">
        <v>21</v>
      </c>
      <c r="M26" s="20">
        <v>39023</v>
      </c>
      <c r="N26" s="20">
        <v>1808</v>
      </c>
      <c r="O26" s="20">
        <v>1299</v>
      </c>
      <c r="P26" s="20">
        <v>42130</v>
      </c>
      <c r="Q26" s="40">
        <v>721487.2666666666</v>
      </c>
      <c r="R26" s="18"/>
      <c r="S26" s="43">
        <f t="shared" si="0"/>
        <v>0</v>
      </c>
    </row>
    <row r="27" spans="1:19" x14ac:dyDescent="0.25">
      <c r="A27" s="17"/>
      <c r="B27" s="34" t="s">
        <v>71</v>
      </c>
      <c r="C27" s="19">
        <v>18</v>
      </c>
      <c r="D27" s="20">
        <v>30414</v>
      </c>
      <c r="E27" s="20">
        <v>1465</v>
      </c>
      <c r="F27" s="20">
        <v>1087</v>
      </c>
      <c r="G27" s="20">
        <v>32966</v>
      </c>
      <c r="H27" s="40">
        <v>563882.79999999993</v>
      </c>
      <c r="I27" s="21" t="s">
        <v>109</v>
      </c>
      <c r="J27" s="18"/>
      <c r="K27" s="35" t="s">
        <v>19</v>
      </c>
      <c r="L27" s="23">
        <v>20</v>
      </c>
      <c r="M27" s="20">
        <v>35981</v>
      </c>
      <c r="N27" s="20">
        <v>1680</v>
      </c>
      <c r="O27" s="20">
        <v>1191</v>
      </c>
      <c r="P27" s="20">
        <v>38852</v>
      </c>
      <c r="Q27" s="40">
        <v>665318.86666666658</v>
      </c>
      <c r="R27" s="18"/>
      <c r="S27" s="43">
        <f t="shared" si="0"/>
        <v>101436.06666666665</v>
      </c>
    </row>
    <row r="28" spans="1:19" ht="14.4" hidden="1" thickBot="1" x14ac:dyDescent="0.3">
      <c r="A28" s="25"/>
      <c r="B28" s="26" t="s">
        <v>70</v>
      </c>
      <c r="C28" s="33">
        <v>21</v>
      </c>
      <c r="D28" s="28">
        <v>39023</v>
      </c>
      <c r="E28" s="28">
        <v>1808</v>
      </c>
      <c r="F28" s="28">
        <v>1299</v>
      </c>
      <c r="G28" s="28">
        <v>42130</v>
      </c>
      <c r="H28" s="41">
        <v>721487.2666666666</v>
      </c>
      <c r="I28" s="29" t="s">
        <v>110</v>
      </c>
      <c r="J28" s="26"/>
      <c r="K28" s="30"/>
      <c r="L28" s="26"/>
      <c r="M28" s="28"/>
      <c r="N28" s="28"/>
      <c r="O28" s="28"/>
      <c r="P28" s="28"/>
      <c r="Q28" s="41"/>
      <c r="R28" s="26"/>
      <c r="S28" s="44">
        <f t="shared" si="0"/>
        <v>-721487.2666666666</v>
      </c>
    </row>
    <row r="29" spans="1:19" hidden="1" x14ac:dyDescent="0.25">
      <c r="A29" s="10"/>
      <c r="B29" s="11" t="s">
        <v>20</v>
      </c>
      <c r="C29" s="12">
        <v>21</v>
      </c>
      <c r="D29" s="13">
        <v>39023</v>
      </c>
      <c r="E29" s="13">
        <v>1808</v>
      </c>
      <c r="F29" s="13">
        <v>1299</v>
      </c>
      <c r="G29" s="13">
        <v>42130</v>
      </c>
      <c r="H29" s="39">
        <v>721487.2666666666</v>
      </c>
      <c r="I29" s="14" t="s">
        <v>115</v>
      </c>
      <c r="J29" s="11" t="s">
        <v>20</v>
      </c>
      <c r="K29" s="15"/>
      <c r="L29" s="16">
        <v>21</v>
      </c>
      <c r="M29" s="13">
        <v>39023</v>
      </c>
      <c r="N29" s="13">
        <v>1808</v>
      </c>
      <c r="O29" s="13">
        <v>1299</v>
      </c>
      <c r="P29" s="13">
        <v>42130</v>
      </c>
      <c r="Q29" s="39">
        <v>721487.2666666666</v>
      </c>
      <c r="R29" s="11"/>
      <c r="S29" s="42">
        <f t="shared" si="0"/>
        <v>0</v>
      </c>
    </row>
    <row r="30" spans="1:19" x14ac:dyDescent="0.25">
      <c r="A30" s="17"/>
      <c r="B30" s="18"/>
      <c r="C30" s="24"/>
      <c r="D30" s="20"/>
      <c r="E30" s="20"/>
      <c r="F30" s="20"/>
      <c r="G30" s="20"/>
      <c r="H30" s="40"/>
      <c r="I30" s="21" t="s">
        <v>107</v>
      </c>
      <c r="J30" s="18"/>
      <c r="K30" s="22" t="s">
        <v>21</v>
      </c>
      <c r="L30" s="23">
        <v>20</v>
      </c>
      <c r="M30" s="20">
        <v>35981</v>
      </c>
      <c r="N30" s="20">
        <v>1680</v>
      </c>
      <c r="O30" s="20">
        <v>1191</v>
      </c>
      <c r="P30" s="20">
        <v>38852</v>
      </c>
      <c r="Q30" s="40">
        <v>665318.86666666658</v>
      </c>
      <c r="R30" s="18"/>
      <c r="S30" s="43">
        <f t="shared" si="0"/>
        <v>665318.86666666658</v>
      </c>
    </row>
    <row r="31" spans="1:19" ht="14.4" thickBot="1" x14ac:dyDescent="0.3">
      <c r="A31" s="25"/>
      <c r="B31" s="26"/>
      <c r="C31" s="27"/>
      <c r="D31" s="28"/>
      <c r="E31" s="28"/>
      <c r="F31" s="28"/>
      <c r="G31" s="28"/>
      <c r="H31" s="41"/>
      <c r="I31" s="29" t="s">
        <v>107</v>
      </c>
      <c r="J31" s="26"/>
      <c r="K31" s="30" t="s">
        <v>22</v>
      </c>
      <c r="L31" s="31">
        <v>20</v>
      </c>
      <c r="M31" s="28">
        <v>35981</v>
      </c>
      <c r="N31" s="28">
        <v>1680</v>
      </c>
      <c r="O31" s="28">
        <v>1191</v>
      </c>
      <c r="P31" s="28">
        <v>38852</v>
      </c>
      <c r="Q31" s="41">
        <v>665318.86666666658</v>
      </c>
      <c r="R31" s="26"/>
      <c r="S31" s="44">
        <f t="shared" si="0"/>
        <v>665318.86666666658</v>
      </c>
    </row>
    <row r="32" spans="1:19" hidden="1" x14ac:dyDescent="0.25">
      <c r="A32" s="10" t="s">
        <v>49</v>
      </c>
      <c r="B32" s="11"/>
      <c r="C32" s="12">
        <v>25</v>
      </c>
      <c r="D32" s="13">
        <v>62968</v>
      </c>
      <c r="E32" s="13">
        <v>2288</v>
      </c>
      <c r="F32" s="13">
        <v>1617</v>
      </c>
      <c r="G32" s="13">
        <v>66873</v>
      </c>
      <c r="H32" s="39">
        <v>1150898.9333333331</v>
      </c>
      <c r="I32" s="14" t="s">
        <v>115</v>
      </c>
      <c r="J32" s="11" t="s">
        <v>23</v>
      </c>
      <c r="K32" s="15"/>
      <c r="L32" s="32">
        <v>25</v>
      </c>
      <c r="M32" s="13">
        <v>62968</v>
      </c>
      <c r="N32" s="13">
        <v>2288</v>
      </c>
      <c r="O32" s="13">
        <v>1617</v>
      </c>
      <c r="P32" s="13">
        <v>66873</v>
      </c>
      <c r="Q32" s="39">
        <v>1150898.9333333331</v>
      </c>
      <c r="R32" s="11"/>
      <c r="S32" s="42">
        <f t="shared" si="0"/>
        <v>0</v>
      </c>
    </row>
    <row r="33" spans="1:19" x14ac:dyDescent="0.25">
      <c r="A33" s="17"/>
      <c r="B33" s="18" t="s">
        <v>67</v>
      </c>
      <c r="C33" s="19">
        <v>23</v>
      </c>
      <c r="D33" s="20">
        <v>47094</v>
      </c>
      <c r="E33" s="20">
        <v>1920</v>
      </c>
      <c r="F33" s="20">
        <v>1376</v>
      </c>
      <c r="G33" s="20">
        <v>50390</v>
      </c>
      <c r="H33" s="40">
        <v>865266.8</v>
      </c>
      <c r="I33" s="21" t="s">
        <v>111</v>
      </c>
      <c r="J33" s="18"/>
      <c r="K33" s="22"/>
      <c r="L33" s="18"/>
      <c r="M33" s="20"/>
      <c r="N33" s="20"/>
      <c r="O33" s="20"/>
      <c r="P33" s="20"/>
      <c r="Q33" s="40"/>
      <c r="R33" s="18"/>
      <c r="S33" s="43">
        <f t="shared" si="0"/>
        <v>-865266.8</v>
      </c>
    </row>
    <row r="34" spans="1:19" hidden="1" x14ac:dyDescent="0.25">
      <c r="A34" s="17"/>
      <c r="B34" s="18" t="s">
        <v>66</v>
      </c>
      <c r="C34" s="19">
        <v>21</v>
      </c>
      <c r="D34" s="20">
        <v>39023</v>
      </c>
      <c r="E34" s="20">
        <v>1808</v>
      </c>
      <c r="F34" s="20">
        <v>1299</v>
      </c>
      <c r="G34" s="20">
        <v>42130</v>
      </c>
      <c r="H34" s="40">
        <v>721487.2666666666</v>
      </c>
      <c r="I34" s="21" t="s">
        <v>115</v>
      </c>
      <c r="J34" s="18"/>
      <c r="K34" s="22" t="s">
        <v>24</v>
      </c>
      <c r="L34" s="23">
        <v>21</v>
      </c>
      <c r="M34" s="20">
        <v>39023</v>
      </c>
      <c r="N34" s="20">
        <v>1808</v>
      </c>
      <c r="O34" s="20">
        <v>1299</v>
      </c>
      <c r="P34" s="20">
        <v>42130</v>
      </c>
      <c r="Q34" s="40">
        <v>721487.2666666666</v>
      </c>
      <c r="R34" s="18"/>
      <c r="S34" s="43">
        <f t="shared" si="0"/>
        <v>0</v>
      </c>
    </row>
    <row r="35" spans="1:19" hidden="1" x14ac:dyDescent="0.25">
      <c r="A35" s="17"/>
      <c r="B35" s="18" t="s">
        <v>65</v>
      </c>
      <c r="C35" s="19">
        <v>21</v>
      </c>
      <c r="D35" s="20">
        <v>39023</v>
      </c>
      <c r="E35" s="20">
        <v>1808</v>
      </c>
      <c r="F35" s="20">
        <v>1299</v>
      </c>
      <c r="G35" s="20">
        <v>42130</v>
      </c>
      <c r="H35" s="40">
        <v>721487.2666666666</v>
      </c>
      <c r="I35" s="21" t="s">
        <v>115</v>
      </c>
      <c r="J35" s="18"/>
      <c r="K35" s="22" t="s">
        <v>25</v>
      </c>
      <c r="L35" s="23">
        <v>21</v>
      </c>
      <c r="M35" s="20">
        <v>39023</v>
      </c>
      <c r="N35" s="20">
        <v>1808</v>
      </c>
      <c r="O35" s="20">
        <v>1299</v>
      </c>
      <c r="P35" s="20">
        <v>42130</v>
      </c>
      <c r="Q35" s="40">
        <v>721487.2666666666</v>
      </c>
      <c r="R35" s="18"/>
      <c r="S35" s="43">
        <f t="shared" ref="S35:S57" si="1">+Q35-H35</f>
        <v>0</v>
      </c>
    </row>
    <row r="36" spans="1:19" hidden="1" x14ac:dyDescent="0.25">
      <c r="A36" s="17"/>
      <c r="B36" s="18" t="s">
        <v>85</v>
      </c>
      <c r="C36" s="19">
        <v>21</v>
      </c>
      <c r="D36" s="20">
        <v>39023</v>
      </c>
      <c r="E36" s="20">
        <v>1808</v>
      </c>
      <c r="F36" s="20">
        <v>1299</v>
      </c>
      <c r="G36" s="20">
        <v>42130</v>
      </c>
      <c r="H36" s="40">
        <v>721487.2666666666</v>
      </c>
      <c r="I36" s="21" t="s">
        <v>115</v>
      </c>
      <c r="J36" s="18"/>
      <c r="K36" s="22" t="s">
        <v>26</v>
      </c>
      <c r="L36" s="23">
        <v>21</v>
      </c>
      <c r="M36" s="20">
        <v>39023</v>
      </c>
      <c r="N36" s="20">
        <v>1808</v>
      </c>
      <c r="O36" s="20">
        <v>1299</v>
      </c>
      <c r="P36" s="20">
        <v>42130</v>
      </c>
      <c r="Q36" s="40">
        <v>721487.2666666666</v>
      </c>
      <c r="R36" s="18"/>
      <c r="S36" s="43">
        <f t="shared" si="1"/>
        <v>0</v>
      </c>
    </row>
    <row r="37" spans="1:19" ht="14.4" hidden="1" thickBot="1" x14ac:dyDescent="0.3">
      <c r="A37" s="25"/>
      <c r="B37" s="26" t="s">
        <v>68</v>
      </c>
      <c r="C37" s="33">
        <v>21</v>
      </c>
      <c r="D37" s="28">
        <v>39023</v>
      </c>
      <c r="E37" s="28">
        <v>1808</v>
      </c>
      <c r="F37" s="28">
        <v>1299</v>
      </c>
      <c r="G37" s="28">
        <v>42130</v>
      </c>
      <c r="H37" s="41">
        <v>721487.2666666666</v>
      </c>
      <c r="I37" s="29" t="s">
        <v>115</v>
      </c>
      <c r="J37" s="26"/>
      <c r="K37" s="30" t="s">
        <v>27</v>
      </c>
      <c r="L37" s="31">
        <v>21</v>
      </c>
      <c r="M37" s="28">
        <v>39023</v>
      </c>
      <c r="N37" s="28">
        <v>1808</v>
      </c>
      <c r="O37" s="28">
        <v>1299</v>
      </c>
      <c r="P37" s="28">
        <v>42130</v>
      </c>
      <c r="Q37" s="41">
        <v>721487.2666666666</v>
      </c>
      <c r="R37" s="26"/>
      <c r="S37" s="44">
        <f t="shared" si="1"/>
        <v>0</v>
      </c>
    </row>
    <row r="38" spans="1:19" hidden="1" x14ac:dyDescent="0.25">
      <c r="A38" s="10" t="s">
        <v>48</v>
      </c>
      <c r="B38" s="11"/>
      <c r="C38" s="12">
        <v>25</v>
      </c>
      <c r="D38" s="13">
        <v>62968</v>
      </c>
      <c r="E38" s="13">
        <v>2288</v>
      </c>
      <c r="F38" s="13">
        <v>1617</v>
      </c>
      <c r="G38" s="13">
        <v>66873</v>
      </c>
      <c r="H38" s="39">
        <v>1150898.9333333331</v>
      </c>
      <c r="I38" s="14" t="s">
        <v>115</v>
      </c>
      <c r="J38" s="11" t="s">
        <v>28</v>
      </c>
      <c r="K38" s="15"/>
      <c r="L38" s="32">
        <v>25</v>
      </c>
      <c r="M38" s="13">
        <v>62968</v>
      </c>
      <c r="N38" s="13">
        <v>2288</v>
      </c>
      <c r="O38" s="13">
        <v>1617</v>
      </c>
      <c r="P38" s="13">
        <v>66873</v>
      </c>
      <c r="Q38" s="39">
        <v>1150898.9333333331</v>
      </c>
      <c r="R38" s="11"/>
      <c r="S38" s="42">
        <f t="shared" si="1"/>
        <v>0</v>
      </c>
    </row>
    <row r="39" spans="1:19" hidden="1" x14ac:dyDescent="0.25">
      <c r="A39" s="17"/>
      <c r="B39" s="18" t="s">
        <v>83</v>
      </c>
      <c r="C39" s="19">
        <v>21</v>
      </c>
      <c r="D39" s="20">
        <v>39023</v>
      </c>
      <c r="E39" s="20">
        <v>1808</v>
      </c>
      <c r="F39" s="20">
        <v>1299</v>
      </c>
      <c r="G39" s="20">
        <v>42130</v>
      </c>
      <c r="H39" s="40">
        <v>721487.2666666666</v>
      </c>
      <c r="I39" s="21" t="s">
        <v>115</v>
      </c>
      <c r="J39" s="18"/>
      <c r="K39" s="22" t="s">
        <v>29</v>
      </c>
      <c r="L39" s="23">
        <v>21</v>
      </c>
      <c r="M39" s="20">
        <v>39023</v>
      </c>
      <c r="N39" s="20">
        <v>1808</v>
      </c>
      <c r="O39" s="20">
        <v>1299</v>
      </c>
      <c r="P39" s="20">
        <v>42130</v>
      </c>
      <c r="Q39" s="40">
        <v>721487.2666666666</v>
      </c>
      <c r="R39" s="18"/>
      <c r="S39" s="43">
        <f t="shared" si="1"/>
        <v>0</v>
      </c>
    </row>
    <row r="40" spans="1:19" hidden="1" x14ac:dyDescent="0.25">
      <c r="A40" s="17"/>
      <c r="B40" s="18" t="s">
        <v>62</v>
      </c>
      <c r="C40" s="19">
        <v>21</v>
      </c>
      <c r="D40" s="20">
        <v>39023</v>
      </c>
      <c r="E40" s="20">
        <v>1808</v>
      </c>
      <c r="F40" s="20">
        <v>1299</v>
      </c>
      <c r="G40" s="20">
        <v>42130</v>
      </c>
      <c r="H40" s="40">
        <v>721487.2666666666</v>
      </c>
      <c r="I40" s="21" t="s">
        <v>115</v>
      </c>
      <c r="J40" s="18"/>
      <c r="K40" s="22" t="s">
        <v>30</v>
      </c>
      <c r="L40" s="23">
        <v>21</v>
      </c>
      <c r="M40" s="20">
        <v>39023</v>
      </c>
      <c r="N40" s="20">
        <v>1808</v>
      </c>
      <c r="O40" s="20">
        <v>1299</v>
      </c>
      <c r="P40" s="20">
        <v>42130</v>
      </c>
      <c r="Q40" s="40">
        <v>721487.2666666666</v>
      </c>
      <c r="R40" s="18"/>
      <c r="S40" s="43">
        <f t="shared" si="1"/>
        <v>0</v>
      </c>
    </row>
    <row r="41" spans="1:19" hidden="1" x14ac:dyDescent="0.25">
      <c r="A41" s="17"/>
      <c r="B41" s="18"/>
      <c r="C41" s="24"/>
      <c r="D41" s="20"/>
      <c r="E41" s="20"/>
      <c r="F41" s="20"/>
      <c r="G41" s="20"/>
      <c r="H41" s="40"/>
      <c r="I41" s="21" t="s">
        <v>110</v>
      </c>
      <c r="J41" s="18"/>
      <c r="K41" s="22" t="s">
        <v>31</v>
      </c>
      <c r="L41" s="23">
        <v>21</v>
      </c>
      <c r="M41" s="20">
        <v>39023</v>
      </c>
      <c r="N41" s="20">
        <v>1808</v>
      </c>
      <c r="O41" s="20">
        <v>1299</v>
      </c>
      <c r="P41" s="20">
        <v>42130</v>
      </c>
      <c r="Q41" s="40">
        <v>721487.2666666666</v>
      </c>
      <c r="R41" s="18"/>
      <c r="S41" s="43">
        <f t="shared" si="1"/>
        <v>721487.2666666666</v>
      </c>
    </row>
    <row r="42" spans="1:19" hidden="1" x14ac:dyDescent="0.25">
      <c r="A42" s="17"/>
      <c r="B42" s="18" t="s">
        <v>64</v>
      </c>
      <c r="C42" s="19">
        <v>21</v>
      </c>
      <c r="D42" s="20">
        <v>39023</v>
      </c>
      <c r="E42" s="20">
        <v>1808</v>
      </c>
      <c r="F42" s="20">
        <v>1299</v>
      </c>
      <c r="G42" s="20">
        <v>42130</v>
      </c>
      <c r="H42" s="40">
        <v>721487.2666666666</v>
      </c>
      <c r="I42" s="21" t="s">
        <v>115</v>
      </c>
      <c r="J42" s="18"/>
      <c r="K42" s="22" t="s">
        <v>32</v>
      </c>
      <c r="L42" s="23">
        <v>21</v>
      </c>
      <c r="M42" s="20">
        <v>39023</v>
      </c>
      <c r="N42" s="20">
        <v>1808</v>
      </c>
      <c r="O42" s="20">
        <v>1299</v>
      </c>
      <c r="P42" s="20">
        <v>42130</v>
      </c>
      <c r="Q42" s="40">
        <v>721487.2666666666</v>
      </c>
      <c r="R42" s="18"/>
      <c r="S42" s="43">
        <f t="shared" si="1"/>
        <v>0</v>
      </c>
    </row>
    <row r="43" spans="1:19" hidden="1" x14ac:dyDescent="0.25">
      <c r="A43" s="17"/>
      <c r="B43" s="18" t="s">
        <v>86</v>
      </c>
      <c r="C43" s="19">
        <v>21</v>
      </c>
      <c r="D43" s="20">
        <v>39023</v>
      </c>
      <c r="E43" s="20">
        <v>1808</v>
      </c>
      <c r="F43" s="20">
        <v>1299</v>
      </c>
      <c r="G43" s="20">
        <v>42130</v>
      </c>
      <c r="H43" s="40">
        <v>721487.2666666666</v>
      </c>
      <c r="I43" s="21" t="s">
        <v>115</v>
      </c>
      <c r="J43" s="18"/>
      <c r="K43" s="22" t="s">
        <v>33</v>
      </c>
      <c r="L43" s="23">
        <v>21</v>
      </c>
      <c r="M43" s="20">
        <v>39023</v>
      </c>
      <c r="N43" s="20">
        <v>1808</v>
      </c>
      <c r="O43" s="20">
        <v>1299</v>
      </c>
      <c r="P43" s="20">
        <v>42130</v>
      </c>
      <c r="Q43" s="40">
        <v>721487.2666666666</v>
      </c>
      <c r="R43" s="18"/>
      <c r="S43" s="43">
        <f t="shared" si="1"/>
        <v>0</v>
      </c>
    </row>
    <row r="44" spans="1:19" hidden="1" x14ac:dyDescent="0.25">
      <c r="A44" s="17"/>
      <c r="B44" s="18" t="s">
        <v>63</v>
      </c>
      <c r="C44" s="19">
        <v>20</v>
      </c>
      <c r="D44" s="20">
        <v>35981</v>
      </c>
      <c r="E44" s="20">
        <v>1680</v>
      </c>
      <c r="F44" s="20">
        <v>1191</v>
      </c>
      <c r="G44" s="20">
        <v>38852</v>
      </c>
      <c r="H44" s="40">
        <v>665318.86666666658</v>
      </c>
      <c r="I44" s="21" t="s">
        <v>115</v>
      </c>
      <c r="J44" s="18"/>
      <c r="K44" s="22" t="s">
        <v>34</v>
      </c>
      <c r="L44" s="23">
        <v>20</v>
      </c>
      <c r="M44" s="20">
        <v>35981</v>
      </c>
      <c r="N44" s="20">
        <v>1680</v>
      </c>
      <c r="O44" s="20">
        <v>1191</v>
      </c>
      <c r="P44" s="20">
        <v>38852</v>
      </c>
      <c r="Q44" s="40">
        <v>665318.86666666658</v>
      </c>
      <c r="R44" s="18"/>
      <c r="S44" s="43">
        <f t="shared" si="1"/>
        <v>0</v>
      </c>
    </row>
    <row r="45" spans="1:19" ht="14.4" hidden="1" thickBot="1" x14ac:dyDescent="0.3">
      <c r="A45" s="25"/>
      <c r="B45" s="26" t="s">
        <v>84</v>
      </c>
      <c r="C45" s="33">
        <v>20</v>
      </c>
      <c r="D45" s="28">
        <v>35981</v>
      </c>
      <c r="E45" s="28">
        <v>1680</v>
      </c>
      <c r="F45" s="28">
        <v>1191</v>
      </c>
      <c r="G45" s="28">
        <v>38852</v>
      </c>
      <c r="H45" s="41">
        <v>665318.86666666658</v>
      </c>
      <c r="I45" s="29" t="s">
        <v>110</v>
      </c>
      <c r="J45" s="26"/>
      <c r="K45" s="30"/>
      <c r="L45" s="26"/>
      <c r="M45" s="28"/>
      <c r="N45" s="28"/>
      <c r="O45" s="28"/>
      <c r="P45" s="28"/>
      <c r="Q45" s="41"/>
      <c r="R45" s="26"/>
      <c r="S45" s="44">
        <f t="shared" si="1"/>
        <v>-665318.86666666658</v>
      </c>
    </row>
    <row r="46" spans="1:19" hidden="1" x14ac:dyDescent="0.25">
      <c r="A46" s="10" t="s">
        <v>45</v>
      </c>
      <c r="B46" s="11"/>
      <c r="C46" s="12">
        <v>25</v>
      </c>
      <c r="D46" s="13">
        <v>62968</v>
      </c>
      <c r="E46" s="13">
        <v>2288</v>
      </c>
      <c r="F46" s="13">
        <v>1617</v>
      </c>
      <c r="G46" s="13">
        <v>66873</v>
      </c>
      <c r="H46" s="39">
        <v>1150898.9333333331</v>
      </c>
      <c r="I46" s="14" t="s">
        <v>115</v>
      </c>
      <c r="J46" s="11" t="s">
        <v>35</v>
      </c>
      <c r="K46" s="15"/>
      <c r="L46" s="32">
        <v>25</v>
      </c>
      <c r="M46" s="13">
        <v>62968</v>
      </c>
      <c r="N46" s="13">
        <v>2288</v>
      </c>
      <c r="O46" s="13">
        <v>1617</v>
      </c>
      <c r="P46" s="13">
        <v>66873</v>
      </c>
      <c r="Q46" s="39">
        <v>1150898.9333333331</v>
      </c>
      <c r="R46" s="11"/>
      <c r="S46" s="42">
        <f t="shared" si="1"/>
        <v>0</v>
      </c>
    </row>
    <row r="47" spans="1:19" hidden="1" x14ac:dyDescent="0.25">
      <c r="A47" s="17"/>
      <c r="B47" s="18" t="s">
        <v>54</v>
      </c>
      <c r="C47" s="19">
        <v>21</v>
      </c>
      <c r="D47" s="20">
        <v>39023</v>
      </c>
      <c r="E47" s="20">
        <v>1808</v>
      </c>
      <c r="F47" s="20">
        <v>1299</v>
      </c>
      <c r="G47" s="20">
        <v>42130</v>
      </c>
      <c r="H47" s="40">
        <v>721487.2666666666</v>
      </c>
      <c r="I47" s="21" t="s">
        <v>115</v>
      </c>
      <c r="J47" s="18"/>
      <c r="K47" s="22" t="s">
        <v>36</v>
      </c>
      <c r="L47" s="23">
        <v>21</v>
      </c>
      <c r="M47" s="20">
        <v>39023</v>
      </c>
      <c r="N47" s="20">
        <v>1808</v>
      </c>
      <c r="O47" s="20">
        <v>1299</v>
      </c>
      <c r="P47" s="20">
        <v>42130</v>
      </c>
      <c r="Q47" s="40">
        <v>721487.2666666666</v>
      </c>
      <c r="R47" s="18"/>
      <c r="S47" s="43">
        <f t="shared" si="1"/>
        <v>0</v>
      </c>
    </row>
    <row r="48" spans="1:19" hidden="1" x14ac:dyDescent="0.25">
      <c r="A48" s="17"/>
      <c r="B48" s="18" t="s">
        <v>55</v>
      </c>
      <c r="C48" s="19">
        <v>21</v>
      </c>
      <c r="D48" s="20">
        <v>39023</v>
      </c>
      <c r="E48" s="20">
        <v>1808</v>
      </c>
      <c r="F48" s="20">
        <v>1299</v>
      </c>
      <c r="G48" s="20">
        <v>42130</v>
      </c>
      <c r="H48" s="40">
        <v>721487.2666666666</v>
      </c>
      <c r="I48" s="21" t="s">
        <v>115</v>
      </c>
      <c r="J48" s="18"/>
      <c r="K48" s="22" t="s">
        <v>37</v>
      </c>
      <c r="L48" s="23">
        <v>21</v>
      </c>
      <c r="M48" s="20">
        <v>39023</v>
      </c>
      <c r="N48" s="20">
        <v>1808</v>
      </c>
      <c r="O48" s="20">
        <v>1299</v>
      </c>
      <c r="P48" s="20">
        <v>42130</v>
      </c>
      <c r="Q48" s="40">
        <v>721487.2666666666</v>
      </c>
      <c r="R48" s="18"/>
      <c r="S48" s="43">
        <f t="shared" si="1"/>
        <v>0</v>
      </c>
    </row>
    <row r="49" spans="1:19" ht="14.4" hidden="1" thickBot="1" x14ac:dyDescent="0.3">
      <c r="A49" s="25"/>
      <c r="B49" s="26" t="s">
        <v>53</v>
      </c>
      <c r="C49" s="33">
        <v>21</v>
      </c>
      <c r="D49" s="28">
        <v>39023</v>
      </c>
      <c r="E49" s="28">
        <v>1808</v>
      </c>
      <c r="F49" s="28">
        <v>1299</v>
      </c>
      <c r="G49" s="28">
        <v>42130</v>
      </c>
      <c r="H49" s="41">
        <v>721487.2666666666</v>
      </c>
      <c r="I49" s="29" t="s">
        <v>115</v>
      </c>
      <c r="J49" s="26"/>
      <c r="K49" s="30" t="s">
        <v>38</v>
      </c>
      <c r="L49" s="31">
        <v>21</v>
      </c>
      <c r="M49" s="28">
        <v>39023</v>
      </c>
      <c r="N49" s="28">
        <v>1808</v>
      </c>
      <c r="O49" s="28">
        <v>1299</v>
      </c>
      <c r="P49" s="28">
        <v>42130</v>
      </c>
      <c r="Q49" s="41">
        <v>721487.2666666666</v>
      </c>
      <c r="R49" s="26"/>
      <c r="S49" s="44">
        <f t="shared" si="1"/>
        <v>0</v>
      </c>
    </row>
    <row r="50" spans="1:19" hidden="1" x14ac:dyDescent="0.25">
      <c r="A50" s="10" t="s">
        <v>46</v>
      </c>
      <c r="B50" s="11"/>
      <c r="C50" s="12">
        <v>25</v>
      </c>
      <c r="D50" s="13">
        <v>62968</v>
      </c>
      <c r="E50" s="13">
        <v>2288</v>
      </c>
      <c r="F50" s="13">
        <v>1617</v>
      </c>
      <c r="G50" s="13">
        <v>66873</v>
      </c>
      <c r="H50" s="39">
        <v>1150898.9333333331</v>
      </c>
      <c r="I50" s="14" t="s">
        <v>115</v>
      </c>
      <c r="J50" s="11" t="s">
        <v>39</v>
      </c>
      <c r="K50" s="15"/>
      <c r="L50" s="32">
        <v>25</v>
      </c>
      <c r="M50" s="13">
        <v>62968</v>
      </c>
      <c r="N50" s="13">
        <v>2288</v>
      </c>
      <c r="O50" s="13">
        <v>1617</v>
      </c>
      <c r="P50" s="13">
        <v>66873</v>
      </c>
      <c r="Q50" s="39">
        <v>1150898.9333333331</v>
      </c>
      <c r="R50" s="11"/>
      <c r="S50" s="42">
        <f t="shared" si="1"/>
        <v>0</v>
      </c>
    </row>
    <row r="51" spans="1:19" hidden="1" x14ac:dyDescent="0.25">
      <c r="A51" s="17"/>
      <c r="B51" s="18" t="s">
        <v>58</v>
      </c>
      <c r="C51" s="19">
        <v>21</v>
      </c>
      <c r="D51" s="20">
        <v>39023</v>
      </c>
      <c r="E51" s="20">
        <v>1808</v>
      </c>
      <c r="F51" s="20">
        <v>1299</v>
      </c>
      <c r="G51" s="20">
        <v>42130</v>
      </c>
      <c r="H51" s="40">
        <v>721487.2666666666</v>
      </c>
      <c r="I51" s="21" t="s">
        <v>115</v>
      </c>
      <c r="J51" s="18"/>
      <c r="K51" s="22" t="s">
        <v>40</v>
      </c>
      <c r="L51" s="23">
        <v>21</v>
      </c>
      <c r="M51" s="20">
        <v>39023</v>
      </c>
      <c r="N51" s="20">
        <v>1808</v>
      </c>
      <c r="O51" s="20">
        <v>1299</v>
      </c>
      <c r="P51" s="20">
        <v>42130</v>
      </c>
      <c r="Q51" s="40">
        <v>721487.2666666666</v>
      </c>
      <c r="R51" s="18"/>
      <c r="S51" s="43">
        <f t="shared" si="1"/>
        <v>0</v>
      </c>
    </row>
    <row r="52" spans="1:19" hidden="1" x14ac:dyDescent="0.25">
      <c r="A52" s="17"/>
      <c r="B52" s="18" t="s">
        <v>57</v>
      </c>
      <c r="C52" s="19">
        <v>21</v>
      </c>
      <c r="D52" s="20">
        <v>39023</v>
      </c>
      <c r="E52" s="20">
        <v>1808</v>
      </c>
      <c r="F52" s="20">
        <v>1299</v>
      </c>
      <c r="G52" s="20">
        <v>42130</v>
      </c>
      <c r="H52" s="40">
        <v>721487.2666666666</v>
      </c>
      <c r="I52" s="21" t="s">
        <v>115</v>
      </c>
      <c r="J52" s="18"/>
      <c r="K52" s="22" t="s">
        <v>41</v>
      </c>
      <c r="L52" s="23">
        <v>21</v>
      </c>
      <c r="M52" s="20">
        <v>39023</v>
      </c>
      <c r="N52" s="20">
        <v>1808</v>
      </c>
      <c r="O52" s="20">
        <v>1299</v>
      </c>
      <c r="P52" s="20">
        <v>42130</v>
      </c>
      <c r="Q52" s="40">
        <v>721487.2666666666</v>
      </c>
      <c r="R52" s="18"/>
      <c r="S52" s="43">
        <f t="shared" si="1"/>
        <v>0</v>
      </c>
    </row>
    <row r="53" spans="1:19" ht="14.4" thickBot="1" x14ac:dyDescent="0.3">
      <c r="A53" s="25"/>
      <c r="B53" s="26" t="s">
        <v>56</v>
      </c>
      <c r="C53" s="27"/>
      <c r="D53" s="28">
        <v>30265</v>
      </c>
      <c r="E53" s="28">
        <v>2411</v>
      </c>
      <c r="F53" s="28">
        <v>1189</v>
      </c>
      <c r="G53" s="28">
        <v>33865</v>
      </c>
      <c r="H53" s="41">
        <v>573846.33333333337</v>
      </c>
      <c r="I53" s="29" t="s">
        <v>109</v>
      </c>
      <c r="J53" s="26"/>
      <c r="K53" s="30" t="s">
        <v>113</v>
      </c>
      <c r="L53" s="31">
        <v>20</v>
      </c>
      <c r="M53" s="28">
        <v>35981</v>
      </c>
      <c r="N53" s="28">
        <v>1680</v>
      </c>
      <c r="O53" s="28">
        <v>1191</v>
      </c>
      <c r="P53" s="28">
        <v>38852</v>
      </c>
      <c r="Q53" s="41">
        <v>665318.86666666658</v>
      </c>
      <c r="R53" s="26"/>
      <c r="S53" s="44">
        <f t="shared" si="1"/>
        <v>91472.533333333209</v>
      </c>
    </row>
    <row r="54" spans="1:19" x14ac:dyDescent="0.25">
      <c r="A54" s="10" t="s">
        <v>47</v>
      </c>
      <c r="B54" s="11"/>
      <c r="C54" s="12">
        <v>24</v>
      </c>
      <c r="D54" s="13">
        <v>55131</v>
      </c>
      <c r="E54" s="13">
        <v>2057</v>
      </c>
      <c r="F54" s="13">
        <v>1457</v>
      </c>
      <c r="G54" s="13">
        <v>58645</v>
      </c>
      <c r="H54" s="39">
        <v>1008798.2</v>
      </c>
      <c r="I54" s="14" t="s">
        <v>109</v>
      </c>
      <c r="J54" s="11" t="s">
        <v>42</v>
      </c>
      <c r="K54" s="15"/>
      <c r="L54" s="32">
        <v>25</v>
      </c>
      <c r="M54" s="13">
        <v>62968</v>
      </c>
      <c r="N54" s="13">
        <v>2288</v>
      </c>
      <c r="O54" s="13">
        <v>1617</v>
      </c>
      <c r="P54" s="13">
        <v>66873</v>
      </c>
      <c r="Q54" s="39">
        <v>1150898.9333333331</v>
      </c>
      <c r="R54" s="11"/>
      <c r="S54" s="42">
        <f t="shared" si="1"/>
        <v>142100.73333333316</v>
      </c>
    </row>
    <row r="55" spans="1:19" hidden="1" x14ac:dyDescent="0.25">
      <c r="A55" s="17"/>
      <c r="B55" s="18" t="s">
        <v>59</v>
      </c>
      <c r="C55" s="19">
        <v>21</v>
      </c>
      <c r="D55" s="20">
        <v>39023</v>
      </c>
      <c r="E55" s="20">
        <v>1808</v>
      </c>
      <c r="F55" s="20">
        <v>1299</v>
      </c>
      <c r="G55" s="20">
        <v>42130</v>
      </c>
      <c r="H55" s="40">
        <v>721487.2666666666</v>
      </c>
      <c r="I55" s="21" t="s">
        <v>115</v>
      </c>
      <c r="J55" s="18"/>
      <c r="K55" s="22" t="s">
        <v>1</v>
      </c>
      <c r="L55" s="23">
        <v>21</v>
      </c>
      <c r="M55" s="20">
        <v>39023</v>
      </c>
      <c r="N55" s="20">
        <v>1808</v>
      </c>
      <c r="O55" s="20">
        <v>1299</v>
      </c>
      <c r="P55" s="20">
        <v>42130</v>
      </c>
      <c r="Q55" s="40">
        <v>721487.2666666666</v>
      </c>
      <c r="R55" s="18"/>
      <c r="S55" s="43">
        <f t="shared" si="1"/>
        <v>0</v>
      </c>
    </row>
    <row r="56" spans="1:19" hidden="1" x14ac:dyDescent="0.25">
      <c r="A56" s="17"/>
      <c r="B56" s="18" t="s">
        <v>60</v>
      </c>
      <c r="C56" s="19">
        <v>21</v>
      </c>
      <c r="D56" s="20">
        <v>39023</v>
      </c>
      <c r="E56" s="20">
        <v>1808</v>
      </c>
      <c r="F56" s="20">
        <v>1299</v>
      </c>
      <c r="G56" s="20">
        <v>42130</v>
      </c>
      <c r="H56" s="40">
        <v>721487.2666666666</v>
      </c>
      <c r="I56" s="21" t="s">
        <v>115</v>
      </c>
      <c r="J56" s="18"/>
      <c r="K56" s="22" t="s">
        <v>43</v>
      </c>
      <c r="L56" s="23">
        <v>21</v>
      </c>
      <c r="M56" s="20">
        <v>39023</v>
      </c>
      <c r="N56" s="20">
        <v>1808</v>
      </c>
      <c r="O56" s="20">
        <v>1299</v>
      </c>
      <c r="P56" s="20">
        <v>42130</v>
      </c>
      <c r="Q56" s="40">
        <v>721487.2666666666</v>
      </c>
      <c r="R56" s="18"/>
      <c r="S56" s="43">
        <f t="shared" si="1"/>
        <v>0</v>
      </c>
    </row>
    <row r="57" spans="1:19" ht="14.4" hidden="1" thickBot="1" x14ac:dyDescent="0.3">
      <c r="A57" s="25"/>
      <c r="B57" s="26" t="s">
        <v>61</v>
      </c>
      <c r="C57" s="33">
        <v>21</v>
      </c>
      <c r="D57" s="28">
        <v>39023</v>
      </c>
      <c r="E57" s="28">
        <v>1808</v>
      </c>
      <c r="F57" s="28">
        <v>1299</v>
      </c>
      <c r="G57" s="28">
        <v>42130</v>
      </c>
      <c r="H57" s="41">
        <v>721487.2666666666</v>
      </c>
      <c r="I57" s="29" t="s">
        <v>115</v>
      </c>
      <c r="J57" s="26"/>
      <c r="K57" s="30" t="s">
        <v>44</v>
      </c>
      <c r="L57" s="31">
        <v>21</v>
      </c>
      <c r="M57" s="28">
        <v>39023</v>
      </c>
      <c r="N57" s="28">
        <v>1808</v>
      </c>
      <c r="O57" s="28">
        <v>1299</v>
      </c>
      <c r="P57" s="28">
        <v>42130</v>
      </c>
      <c r="Q57" s="41">
        <v>721487.2666666666</v>
      </c>
      <c r="R57" s="26"/>
      <c r="S57" s="44">
        <f t="shared" si="1"/>
        <v>0</v>
      </c>
    </row>
  </sheetData>
  <autoFilter ref="A2:S57" xr:uid="{8EC4A717-3C96-42F5-ACA0-E130E08C2BA1}">
    <filterColumn colId="8">
      <filters>
        <filter val="Crea Fideicomisos"/>
        <filter val="Desaparece"/>
        <filter val="Homologar nivel"/>
        <filter val="Nueva creación"/>
        <filter val="Transitorio a Base"/>
      </filters>
    </filterColumn>
  </autoFilter>
  <phoneticPr fontId="2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EEB78A-1747-4169-9729-19A17672DAD3}">
  <dimension ref="A1:S57"/>
  <sheetViews>
    <sheetView showGridLines="0" tabSelected="1" zoomScale="85" zoomScaleNormal="85" workbookViewId="0">
      <pane xSplit="2" ySplit="2" topLeftCell="C17" activePane="bottomRight" state="frozen"/>
      <selection pane="topRight" activeCell="C1" sqref="C1"/>
      <selection pane="bottomLeft" activeCell="A3" sqref="A3"/>
      <selection pane="bottomRight" sqref="A1:S57"/>
    </sheetView>
  </sheetViews>
  <sheetFormatPr baseColWidth="10" defaultColWidth="11.5546875" defaultRowHeight="13.8" x14ac:dyDescent="0.25"/>
  <cols>
    <col min="1" max="1" width="4.5546875" style="9" customWidth="1"/>
    <col min="2" max="2" width="29.77734375" style="9" customWidth="1"/>
    <col min="3" max="3" width="9" style="36" customWidth="1"/>
    <col min="4" max="4" width="10.77734375" style="37" customWidth="1"/>
    <col min="5" max="5" width="11.77734375" style="37" customWidth="1"/>
    <col min="6" max="7" width="10.77734375" style="37" customWidth="1"/>
    <col min="8" max="8" width="11.21875" style="8" bestFit="1" customWidth="1"/>
    <col min="9" max="9" width="19.109375" style="8" customWidth="1"/>
    <col min="10" max="10" width="5.77734375" style="9" customWidth="1"/>
    <col min="11" max="11" width="39.88671875" style="38" customWidth="1"/>
    <col min="12" max="12" width="7" style="9" customWidth="1"/>
    <col min="13" max="17" width="11.5546875" style="37"/>
    <col min="18" max="18" width="1.21875" style="9" customWidth="1"/>
    <col min="19" max="19" width="15.109375" style="9" bestFit="1" customWidth="1"/>
    <col min="20" max="16384" width="11.5546875" style="9"/>
  </cols>
  <sheetData>
    <row r="1" spans="1:19" s="1" customFormat="1" ht="14.4" thickBot="1" x14ac:dyDescent="0.3">
      <c r="B1" s="1" t="s">
        <v>117</v>
      </c>
      <c r="C1" s="2"/>
      <c r="D1" s="3"/>
      <c r="E1" s="3"/>
      <c r="F1" s="3"/>
      <c r="G1" s="3"/>
      <c r="H1" s="4"/>
      <c r="I1" s="4"/>
      <c r="K1" s="5" t="s">
        <v>118</v>
      </c>
      <c r="M1" s="3"/>
      <c r="N1" s="3"/>
      <c r="O1" s="3"/>
      <c r="P1" s="3"/>
      <c r="Q1" s="3"/>
      <c r="S1" s="53">
        <f>SUM(S3:S57)</f>
        <v>-33417.02666666673</v>
      </c>
    </row>
    <row r="2" spans="1:19" s="52" customFormat="1" ht="42" thickBot="1" x14ac:dyDescent="0.35">
      <c r="A2" s="49"/>
      <c r="B2" s="50"/>
      <c r="C2" s="47" t="s">
        <v>87</v>
      </c>
      <c r="D2" s="48" t="s">
        <v>93</v>
      </c>
      <c r="E2" s="48" t="s">
        <v>94</v>
      </c>
      <c r="F2" s="48" t="s">
        <v>95</v>
      </c>
      <c r="G2" s="48" t="s">
        <v>96</v>
      </c>
      <c r="H2" s="48" t="s">
        <v>92</v>
      </c>
      <c r="I2" s="6" t="s">
        <v>108</v>
      </c>
      <c r="J2" s="45"/>
      <c r="K2" s="45"/>
      <c r="L2" s="45" t="s">
        <v>87</v>
      </c>
      <c r="M2" s="46" t="s">
        <v>88</v>
      </c>
      <c r="N2" s="46" t="s">
        <v>89</v>
      </c>
      <c r="O2" s="46" t="s">
        <v>90</v>
      </c>
      <c r="P2" s="46" t="s">
        <v>91</v>
      </c>
      <c r="Q2" s="46" t="s">
        <v>92</v>
      </c>
      <c r="R2" s="51"/>
      <c r="S2" s="7" t="s">
        <v>119</v>
      </c>
    </row>
    <row r="3" spans="1:19" ht="13.8" customHeight="1" x14ac:dyDescent="0.25">
      <c r="A3" s="10" t="s">
        <v>0</v>
      </c>
      <c r="B3" s="11"/>
      <c r="C3" s="12">
        <v>26</v>
      </c>
      <c r="D3" s="13">
        <v>69445</v>
      </c>
      <c r="E3" s="13">
        <v>2544</v>
      </c>
      <c r="F3" s="13">
        <v>1794</v>
      </c>
      <c r="G3" s="13">
        <v>73783</v>
      </c>
      <c r="H3" s="39">
        <v>1269658.3333333333</v>
      </c>
      <c r="I3" s="14" t="s">
        <v>115</v>
      </c>
      <c r="J3" s="11" t="s">
        <v>0</v>
      </c>
      <c r="K3" s="15"/>
      <c r="L3" s="16">
        <v>26</v>
      </c>
      <c r="M3" s="13">
        <v>69445</v>
      </c>
      <c r="N3" s="13">
        <v>2544</v>
      </c>
      <c r="O3" s="13">
        <v>1794</v>
      </c>
      <c r="P3" s="13">
        <v>73783</v>
      </c>
      <c r="Q3" s="39">
        <v>1269658.3333333333</v>
      </c>
      <c r="R3" s="11"/>
      <c r="S3" s="42">
        <f t="shared" ref="S3:S57" si="0">+Q3-H3</f>
        <v>0</v>
      </c>
    </row>
    <row r="4" spans="1:19" ht="13.8" customHeight="1" x14ac:dyDescent="0.25">
      <c r="A4" s="17"/>
      <c r="B4" s="18" t="s">
        <v>97</v>
      </c>
      <c r="C4" s="19">
        <v>23</v>
      </c>
      <c r="D4" s="20">
        <v>47094</v>
      </c>
      <c r="E4" s="20">
        <v>1920</v>
      </c>
      <c r="F4" s="20">
        <v>1376</v>
      </c>
      <c r="G4" s="20">
        <v>50390</v>
      </c>
      <c r="H4" s="40">
        <v>865266.8</v>
      </c>
      <c r="I4" s="21" t="s">
        <v>115</v>
      </c>
      <c r="J4" s="18"/>
      <c r="K4" s="22" t="s">
        <v>104</v>
      </c>
      <c r="L4" s="23">
        <v>23</v>
      </c>
      <c r="M4" s="20">
        <v>47094</v>
      </c>
      <c r="N4" s="20">
        <v>1920</v>
      </c>
      <c r="O4" s="20">
        <v>1376</v>
      </c>
      <c r="P4" s="20">
        <v>50390</v>
      </c>
      <c r="Q4" s="40">
        <v>865266.8</v>
      </c>
      <c r="R4" s="18"/>
      <c r="S4" s="43">
        <f t="shared" si="0"/>
        <v>0</v>
      </c>
    </row>
    <row r="5" spans="1:19" ht="13.8" customHeight="1" x14ac:dyDescent="0.25">
      <c r="A5" s="17"/>
      <c r="B5" s="18" t="s">
        <v>2</v>
      </c>
      <c r="C5" s="19">
        <v>23</v>
      </c>
      <c r="D5" s="20">
        <v>47094</v>
      </c>
      <c r="E5" s="20">
        <v>1920</v>
      </c>
      <c r="F5" s="20">
        <v>1376</v>
      </c>
      <c r="G5" s="20">
        <v>50390</v>
      </c>
      <c r="H5" s="40">
        <v>865266.8</v>
      </c>
      <c r="I5" s="21" t="s">
        <v>115</v>
      </c>
      <c r="J5" s="18"/>
      <c r="K5" s="22" t="s">
        <v>100</v>
      </c>
      <c r="L5" s="23">
        <v>23</v>
      </c>
      <c r="M5" s="20">
        <v>47094</v>
      </c>
      <c r="N5" s="20">
        <v>1920</v>
      </c>
      <c r="O5" s="20">
        <v>1376</v>
      </c>
      <c r="P5" s="20">
        <v>50390</v>
      </c>
      <c r="Q5" s="40">
        <v>865266.8</v>
      </c>
      <c r="R5" s="18"/>
      <c r="S5" s="43">
        <f t="shared" si="0"/>
        <v>0</v>
      </c>
    </row>
    <row r="6" spans="1:19" ht="13.8" customHeight="1" x14ac:dyDescent="0.25">
      <c r="A6" s="17"/>
      <c r="B6" s="18" t="s">
        <v>99</v>
      </c>
      <c r="C6" s="19">
        <v>20</v>
      </c>
      <c r="D6" s="20">
        <v>35981</v>
      </c>
      <c r="E6" s="20">
        <v>0</v>
      </c>
      <c r="F6" s="20">
        <v>0</v>
      </c>
      <c r="G6" s="20">
        <v>35981</v>
      </c>
      <c r="H6" s="40">
        <v>541633.98666666658</v>
      </c>
      <c r="I6" s="21" t="s">
        <v>106</v>
      </c>
      <c r="J6" s="18"/>
      <c r="K6" s="22" t="s">
        <v>101</v>
      </c>
      <c r="L6" s="23">
        <v>23</v>
      </c>
      <c r="M6" s="20">
        <v>47094</v>
      </c>
      <c r="N6" s="20">
        <v>1920</v>
      </c>
      <c r="O6" s="20">
        <v>1376</v>
      </c>
      <c r="P6" s="20">
        <v>50390</v>
      </c>
      <c r="Q6" s="40">
        <v>865266.8</v>
      </c>
      <c r="R6" s="18"/>
      <c r="S6" s="43">
        <f t="shared" si="0"/>
        <v>323632.81333333347</v>
      </c>
    </row>
    <row r="7" spans="1:19" ht="13.8" customHeight="1" x14ac:dyDescent="0.25">
      <c r="A7" s="17"/>
      <c r="B7" s="18" t="s">
        <v>116</v>
      </c>
      <c r="C7" s="19">
        <v>21</v>
      </c>
      <c r="D7" s="20">
        <v>39023</v>
      </c>
      <c r="E7" s="20">
        <v>1808</v>
      </c>
      <c r="F7" s="20">
        <v>1299</v>
      </c>
      <c r="G7" s="20">
        <v>42130</v>
      </c>
      <c r="H7" s="40">
        <v>721487.2666666666</v>
      </c>
      <c r="I7" s="21" t="s">
        <v>115</v>
      </c>
      <c r="J7" s="18"/>
      <c r="K7" s="22" t="s">
        <v>103</v>
      </c>
      <c r="L7" s="23">
        <v>21</v>
      </c>
      <c r="M7" s="20">
        <v>39023</v>
      </c>
      <c r="N7" s="20">
        <v>1808</v>
      </c>
      <c r="O7" s="20">
        <v>1299</v>
      </c>
      <c r="P7" s="20">
        <v>42130</v>
      </c>
      <c r="Q7" s="40">
        <v>721487.2666666666</v>
      </c>
      <c r="R7" s="18"/>
      <c r="S7" s="43">
        <f t="shared" si="0"/>
        <v>0</v>
      </c>
    </row>
    <row r="8" spans="1:19" ht="13.8" customHeight="1" x14ac:dyDescent="0.25">
      <c r="A8" s="17"/>
      <c r="B8" s="18" t="s">
        <v>98</v>
      </c>
      <c r="C8" s="19">
        <v>20</v>
      </c>
      <c r="D8" s="20">
        <v>35981</v>
      </c>
      <c r="E8" s="20">
        <v>1680</v>
      </c>
      <c r="F8" s="20">
        <v>1191</v>
      </c>
      <c r="G8" s="20">
        <v>38852</v>
      </c>
      <c r="H8" s="40">
        <v>665318.86666666658</v>
      </c>
      <c r="I8" s="21" t="s">
        <v>115</v>
      </c>
      <c r="J8" s="18"/>
      <c r="K8" s="22" t="s">
        <v>3</v>
      </c>
      <c r="L8" s="23">
        <v>20</v>
      </c>
      <c r="M8" s="20">
        <v>35981</v>
      </c>
      <c r="N8" s="20">
        <v>1680</v>
      </c>
      <c r="O8" s="20">
        <v>1191</v>
      </c>
      <c r="P8" s="20">
        <v>38852</v>
      </c>
      <c r="Q8" s="40">
        <v>665318.86666666658</v>
      </c>
      <c r="R8" s="18"/>
      <c r="S8" s="43">
        <f t="shared" si="0"/>
        <v>0</v>
      </c>
    </row>
    <row r="9" spans="1:19" ht="13.8" customHeight="1" x14ac:dyDescent="0.25">
      <c r="A9" s="17"/>
      <c r="B9" s="18"/>
      <c r="C9" s="24"/>
      <c r="D9" s="20"/>
      <c r="E9" s="20"/>
      <c r="F9" s="20"/>
      <c r="G9" s="20"/>
      <c r="H9" s="40"/>
      <c r="I9" s="21" t="s">
        <v>110</v>
      </c>
      <c r="J9" s="18"/>
      <c r="K9" s="22" t="s">
        <v>102</v>
      </c>
      <c r="L9" s="23">
        <v>20</v>
      </c>
      <c r="M9" s="20">
        <v>35981</v>
      </c>
      <c r="N9" s="20">
        <v>1680</v>
      </c>
      <c r="O9" s="20">
        <v>1191</v>
      </c>
      <c r="P9" s="20">
        <v>38852</v>
      </c>
      <c r="Q9" s="40">
        <v>665318.86666666658</v>
      </c>
      <c r="R9" s="18"/>
      <c r="S9" s="43">
        <f t="shared" si="0"/>
        <v>665318.86666666658</v>
      </c>
    </row>
    <row r="10" spans="1:19" ht="13.8" customHeight="1" thickBot="1" x14ac:dyDescent="0.3">
      <c r="A10" s="25"/>
      <c r="B10" s="26" t="s">
        <v>114</v>
      </c>
      <c r="C10" s="27">
        <v>18</v>
      </c>
      <c r="D10" s="28">
        <v>30314</v>
      </c>
      <c r="E10" s="28">
        <v>0</v>
      </c>
      <c r="F10" s="28">
        <v>0</v>
      </c>
      <c r="G10" s="28">
        <v>30314</v>
      </c>
      <c r="H10" s="41">
        <v>456326.74666666664</v>
      </c>
      <c r="I10" s="29" t="s">
        <v>107</v>
      </c>
      <c r="J10" s="26"/>
      <c r="K10" s="30" t="s">
        <v>105</v>
      </c>
      <c r="L10" s="31">
        <v>20</v>
      </c>
      <c r="M10" s="28">
        <v>35981</v>
      </c>
      <c r="N10" s="28">
        <v>1680</v>
      </c>
      <c r="O10" s="28">
        <v>1191</v>
      </c>
      <c r="P10" s="28">
        <v>38852</v>
      </c>
      <c r="Q10" s="41">
        <v>665318.86666666658</v>
      </c>
      <c r="R10" s="26"/>
      <c r="S10" s="44">
        <f t="shared" si="0"/>
        <v>208992.11999999994</v>
      </c>
    </row>
    <row r="11" spans="1:19" x14ac:dyDescent="0.25">
      <c r="A11" s="10" t="s">
        <v>51</v>
      </c>
      <c r="B11" s="11"/>
      <c r="C11" s="12">
        <v>24</v>
      </c>
      <c r="D11" s="13">
        <v>55131</v>
      </c>
      <c r="E11" s="13">
        <v>2057</v>
      </c>
      <c r="F11" s="13">
        <v>1457</v>
      </c>
      <c r="G11" s="13">
        <v>58645</v>
      </c>
      <c r="H11" s="39">
        <v>1008798.2</v>
      </c>
      <c r="I11" s="14" t="s">
        <v>115</v>
      </c>
      <c r="J11" s="11" t="s">
        <v>4</v>
      </c>
      <c r="K11" s="15"/>
      <c r="L11" s="12">
        <v>24</v>
      </c>
      <c r="M11" s="13">
        <v>55131</v>
      </c>
      <c r="N11" s="13">
        <v>2057</v>
      </c>
      <c r="O11" s="13">
        <v>1457</v>
      </c>
      <c r="P11" s="13">
        <v>58645</v>
      </c>
      <c r="Q11" s="39">
        <v>1008798.2</v>
      </c>
      <c r="R11" s="11"/>
      <c r="S11" s="42">
        <f t="shared" si="0"/>
        <v>0</v>
      </c>
    </row>
    <row r="12" spans="1:19" x14ac:dyDescent="0.25">
      <c r="A12" s="17"/>
      <c r="B12" s="18" t="s">
        <v>77</v>
      </c>
      <c r="C12" s="19">
        <v>21</v>
      </c>
      <c r="D12" s="20">
        <v>39023</v>
      </c>
      <c r="E12" s="20">
        <v>1808</v>
      </c>
      <c r="F12" s="20">
        <v>1299</v>
      </c>
      <c r="G12" s="20">
        <v>42130</v>
      </c>
      <c r="H12" s="40">
        <v>721487.2666666666</v>
      </c>
      <c r="I12" s="21" t="s">
        <v>115</v>
      </c>
      <c r="J12" s="18"/>
      <c r="K12" s="22" t="s">
        <v>5</v>
      </c>
      <c r="L12" s="23">
        <v>21</v>
      </c>
      <c r="M12" s="20">
        <v>39023</v>
      </c>
      <c r="N12" s="20">
        <v>1808</v>
      </c>
      <c r="O12" s="20">
        <v>1299</v>
      </c>
      <c r="P12" s="20">
        <v>42130</v>
      </c>
      <c r="Q12" s="40">
        <v>721487.2666666666</v>
      </c>
      <c r="R12" s="18"/>
      <c r="S12" s="43">
        <f t="shared" si="0"/>
        <v>0</v>
      </c>
    </row>
    <row r="13" spans="1:19" x14ac:dyDescent="0.25">
      <c r="A13" s="17"/>
      <c r="B13" s="18" t="s">
        <v>73</v>
      </c>
      <c r="C13" s="19">
        <v>21</v>
      </c>
      <c r="D13" s="20">
        <v>39023</v>
      </c>
      <c r="E13" s="20">
        <v>1808</v>
      </c>
      <c r="F13" s="20">
        <v>1299</v>
      </c>
      <c r="G13" s="20">
        <v>42130</v>
      </c>
      <c r="H13" s="40">
        <v>721487.2666666666</v>
      </c>
      <c r="I13" s="21" t="s">
        <v>115</v>
      </c>
      <c r="J13" s="18"/>
      <c r="K13" s="22" t="s">
        <v>6</v>
      </c>
      <c r="L13" s="23">
        <v>21</v>
      </c>
      <c r="M13" s="20">
        <v>39023</v>
      </c>
      <c r="N13" s="20">
        <v>1808</v>
      </c>
      <c r="O13" s="20">
        <v>1299</v>
      </c>
      <c r="P13" s="20">
        <v>42130</v>
      </c>
      <c r="Q13" s="40">
        <v>721487.2666666666</v>
      </c>
      <c r="R13" s="18"/>
      <c r="S13" s="43">
        <f t="shared" si="0"/>
        <v>0</v>
      </c>
    </row>
    <row r="14" spans="1:19" x14ac:dyDescent="0.25">
      <c r="A14" s="17"/>
      <c r="B14" s="18" t="s">
        <v>74</v>
      </c>
      <c r="C14" s="19">
        <v>21</v>
      </c>
      <c r="D14" s="20">
        <v>39023</v>
      </c>
      <c r="E14" s="20">
        <v>1808</v>
      </c>
      <c r="F14" s="20">
        <v>1299</v>
      </c>
      <c r="G14" s="20">
        <v>42130</v>
      </c>
      <c r="H14" s="40">
        <v>721487.2666666666</v>
      </c>
      <c r="I14" s="21" t="s">
        <v>112</v>
      </c>
      <c r="J14" s="18"/>
      <c r="K14" s="22"/>
      <c r="L14" s="18"/>
      <c r="M14" s="20"/>
      <c r="N14" s="20"/>
      <c r="O14" s="20"/>
      <c r="P14" s="20"/>
      <c r="Q14" s="40"/>
      <c r="R14" s="18"/>
      <c r="S14" s="43">
        <f t="shared" si="0"/>
        <v>-721487.2666666666</v>
      </c>
    </row>
    <row r="15" spans="1:19" x14ac:dyDescent="0.25">
      <c r="A15" s="17"/>
      <c r="B15" s="18" t="s">
        <v>76</v>
      </c>
      <c r="C15" s="19">
        <v>19</v>
      </c>
      <c r="D15" s="20">
        <v>33470</v>
      </c>
      <c r="E15" s="20">
        <v>1549</v>
      </c>
      <c r="F15" s="20">
        <v>1116</v>
      </c>
      <c r="G15" s="20">
        <v>36135</v>
      </c>
      <c r="H15" s="40">
        <v>618820.66666666674</v>
      </c>
      <c r="I15" s="21" t="s">
        <v>115</v>
      </c>
      <c r="J15" s="18"/>
      <c r="K15" s="22" t="s">
        <v>7</v>
      </c>
      <c r="L15" s="19">
        <v>19</v>
      </c>
      <c r="M15" s="20">
        <v>33470</v>
      </c>
      <c r="N15" s="20">
        <v>1549</v>
      </c>
      <c r="O15" s="20">
        <v>1116</v>
      </c>
      <c r="P15" s="20">
        <v>36135</v>
      </c>
      <c r="Q15" s="40">
        <v>618820.66666666674</v>
      </c>
      <c r="R15" s="18"/>
      <c r="S15" s="43">
        <f t="shared" si="0"/>
        <v>0</v>
      </c>
    </row>
    <row r="16" spans="1:19" ht="14.4" thickBot="1" x14ac:dyDescent="0.3">
      <c r="A16" s="25"/>
      <c r="B16" s="26" t="s">
        <v>75</v>
      </c>
      <c r="C16" s="33">
        <v>20</v>
      </c>
      <c r="D16" s="28">
        <v>35981</v>
      </c>
      <c r="E16" s="28">
        <v>1680</v>
      </c>
      <c r="F16" s="28">
        <v>1191</v>
      </c>
      <c r="G16" s="28">
        <v>38852</v>
      </c>
      <c r="H16" s="41">
        <v>665318.86666666658</v>
      </c>
      <c r="I16" s="29" t="s">
        <v>115</v>
      </c>
      <c r="J16" s="26"/>
      <c r="K16" s="30" t="s">
        <v>8</v>
      </c>
      <c r="L16" s="31">
        <v>20</v>
      </c>
      <c r="M16" s="28">
        <v>35981</v>
      </c>
      <c r="N16" s="28">
        <v>1680</v>
      </c>
      <c r="O16" s="28">
        <v>1191</v>
      </c>
      <c r="P16" s="28">
        <v>38852</v>
      </c>
      <c r="Q16" s="41">
        <v>665318.86666666658</v>
      </c>
      <c r="R16" s="26"/>
      <c r="S16" s="44">
        <f t="shared" si="0"/>
        <v>0</v>
      </c>
    </row>
    <row r="17" spans="1:19" x14ac:dyDescent="0.25">
      <c r="A17" s="10" t="s">
        <v>52</v>
      </c>
      <c r="B17" s="11"/>
      <c r="C17" s="12">
        <v>26</v>
      </c>
      <c r="D17" s="13">
        <v>69445</v>
      </c>
      <c r="E17" s="13">
        <v>2544</v>
      </c>
      <c r="F17" s="13">
        <v>1794</v>
      </c>
      <c r="G17" s="13">
        <v>73783</v>
      </c>
      <c r="H17" s="39">
        <v>1269658.3333333333</v>
      </c>
      <c r="I17" s="14" t="s">
        <v>109</v>
      </c>
      <c r="J17" s="11" t="s">
        <v>9</v>
      </c>
      <c r="K17" s="15"/>
      <c r="L17" s="32">
        <v>25</v>
      </c>
      <c r="M17" s="13">
        <v>62968</v>
      </c>
      <c r="N17" s="13">
        <v>2288</v>
      </c>
      <c r="O17" s="13">
        <v>1617</v>
      </c>
      <c r="P17" s="13">
        <v>66873</v>
      </c>
      <c r="Q17" s="39">
        <v>1150898.9333333331</v>
      </c>
      <c r="R17" s="11"/>
      <c r="S17" s="42">
        <f t="shared" si="0"/>
        <v>-118759.40000000014</v>
      </c>
    </row>
    <row r="18" spans="1:19" x14ac:dyDescent="0.25">
      <c r="A18" s="17"/>
      <c r="B18" s="18" t="s">
        <v>80</v>
      </c>
      <c r="C18" s="19">
        <v>22</v>
      </c>
      <c r="D18" s="20">
        <v>42219</v>
      </c>
      <c r="E18" s="20">
        <v>1865</v>
      </c>
      <c r="F18" s="20">
        <v>1345</v>
      </c>
      <c r="G18" s="20">
        <v>45429</v>
      </c>
      <c r="H18" s="40">
        <v>778759.8</v>
      </c>
      <c r="I18" s="21" t="s">
        <v>115</v>
      </c>
      <c r="J18" s="18"/>
      <c r="K18" s="22" t="s">
        <v>10</v>
      </c>
      <c r="L18" s="19">
        <v>22</v>
      </c>
      <c r="M18" s="20">
        <v>42219</v>
      </c>
      <c r="N18" s="20">
        <v>1865</v>
      </c>
      <c r="O18" s="20">
        <v>1345</v>
      </c>
      <c r="P18" s="20">
        <v>45429</v>
      </c>
      <c r="Q18" s="40">
        <v>778759.8</v>
      </c>
      <c r="R18" s="18"/>
      <c r="S18" s="43">
        <f t="shared" si="0"/>
        <v>0</v>
      </c>
    </row>
    <row r="19" spans="1:19" x14ac:dyDescent="0.25">
      <c r="A19" s="17"/>
      <c r="B19" s="18" t="s">
        <v>79</v>
      </c>
      <c r="C19" s="19">
        <v>21</v>
      </c>
      <c r="D19" s="20">
        <v>39023</v>
      </c>
      <c r="E19" s="20">
        <v>1808</v>
      </c>
      <c r="F19" s="20">
        <v>1299</v>
      </c>
      <c r="G19" s="20">
        <v>42130</v>
      </c>
      <c r="H19" s="40">
        <v>721487.2666666666</v>
      </c>
      <c r="I19" s="21" t="s">
        <v>115</v>
      </c>
      <c r="J19" s="18"/>
      <c r="K19" s="22" t="s">
        <v>11</v>
      </c>
      <c r="L19" s="23">
        <v>21</v>
      </c>
      <c r="M19" s="20">
        <v>39023</v>
      </c>
      <c r="N19" s="20">
        <v>1808</v>
      </c>
      <c r="O19" s="20">
        <v>1299</v>
      </c>
      <c r="P19" s="20">
        <v>42130</v>
      </c>
      <c r="Q19" s="40">
        <v>721487.2666666666</v>
      </c>
      <c r="R19" s="18"/>
      <c r="S19" s="43">
        <f t="shared" si="0"/>
        <v>0</v>
      </c>
    </row>
    <row r="20" spans="1:19" x14ac:dyDescent="0.25">
      <c r="A20" s="17"/>
      <c r="B20" s="18" t="s">
        <v>114</v>
      </c>
      <c r="C20" s="19">
        <v>18</v>
      </c>
      <c r="D20" s="20">
        <v>30314</v>
      </c>
      <c r="E20" s="20">
        <v>0</v>
      </c>
      <c r="F20" s="20">
        <v>0</v>
      </c>
      <c r="G20" s="20">
        <v>30314</v>
      </c>
      <c r="H20" s="40">
        <v>456326.74666666664</v>
      </c>
      <c r="I20" s="21" t="s">
        <v>106</v>
      </c>
      <c r="J20" s="18"/>
      <c r="K20" s="22" t="s">
        <v>12</v>
      </c>
      <c r="L20" s="23">
        <v>21</v>
      </c>
      <c r="M20" s="20">
        <v>39023</v>
      </c>
      <c r="N20" s="20">
        <v>1808</v>
      </c>
      <c r="O20" s="20">
        <v>1299</v>
      </c>
      <c r="P20" s="20">
        <v>42130</v>
      </c>
      <c r="Q20" s="40">
        <v>721487.2666666666</v>
      </c>
      <c r="R20" s="18"/>
      <c r="S20" s="43">
        <f t="shared" si="0"/>
        <v>265160.51999999996</v>
      </c>
    </row>
    <row r="21" spans="1:19" x14ac:dyDescent="0.25">
      <c r="A21" s="17"/>
      <c r="B21" s="18" t="s">
        <v>81</v>
      </c>
      <c r="C21" s="19">
        <v>20</v>
      </c>
      <c r="D21" s="20">
        <v>35981</v>
      </c>
      <c r="E21" s="20">
        <v>1680</v>
      </c>
      <c r="F21" s="20">
        <v>1191</v>
      </c>
      <c r="G21" s="20">
        <v>38852</v>
      </c>
      <c r="H21" s="40">
        <v>665318.86666666658</v>
      </c>
      <c r="I21" s="21" t="s">
        <v>115</v>
      </c>
      <c r="J21" s="18"/>
      <c r="K21" s="22" t="s">
        <v>13</v>
      </c>
      <c r="L21" s="23">
        <v>20</v>
      </c>
      <c r="M21" s="20">
        <v>35981</v>
      </c>
      <c r="N21" s="20">
        <v>1680</v>
      </c>
      <c r="O21" s="20">
        <v>1191</v>
      </c>
      <c r="P21" s="20">
        <v>38852</v>
      </c>
      <c r="Q21" s="40">
        <v>665318.86666666658</v>
      </c>
      <c r="R21" s="18"/>
      <c r="S21" s="43">
        <f t="shared" si="0"/>
        <v>0</v>
      </c>
    </row>
    <row r="22" spans="1:19" x14ac:dyDescent="0.25">
      <c r="A22" s="17"/>
      <c r="B22" s="18" t="s">
        <v>82</v>
      </c>
      <c r="C22" s="19">
        <v>20</v>
      </c>
      <c r="D22" s="20">
        <v>35981</v>
      </c>
      <c r="E22" s="20">
        <v>1680</v>
      </c>
      <c r="F22" s="20">
        <v>1191</v>
      </c>
      <c r="G22" s="20">
        <v>38852</v>
      </c>
      <c r="H22" s="40">
        <v>665318.86666666658</v>
      </c>
      <c r="I22" s="21" t="s">
        <v>115</v>
      </c>
      <c r="J22" s="18"/>
      <c r="K22" s="22" t="s">
        <v>14</v>
      </c>
      <c r="L22" s="23">
        <v>20</v>
      </c>
      <c r="M22" s="20">
        <v>35981</v>
      </c>
      <c r="N22" s="20">
        <v>1680</v>
      </c>
      <c r="O22" s="20">
        <v>1191</v>
      </c>
      <c r="P22" s="20">
        <v>38852</v>
      </c>
      <c r="Q22" s="40">
        <v>665318.86666666658</v>
      </c>
      <c r="R22" s="18"/>
      <c r="S22" s="43">
        <f t="shared" si="0"/>
        <v>0</v>
      </c>
    </row>
    <row r="23" spans="1:19" ht="14.4" thickBot="1" x14ac:dyDescent="0.3">
      <c r="A23" s="25"/>
      <c r="B23" s="26" t="s">
        <v>78</v>
      </c>
      <c r="C23" s="33">
        <v>20</v>
      </c>
      <c r="D23" s="28">
        <v>35981</v>
      </c>
      <c r="E23" s="28">
        <v>1680</v>
      </c>
      <c r="F23" s="28">
        <v>1191</v>
      </c>
      <c r="G23" s="28">
        <v>38852</v>
      </c>
      <c r="H23" s="41">
        <v>665318.86666666658</v>
      </c>
      <c r="I23" s="29" t="s">
        <v>115</v>
      </c>
      <c r="J23" s="26"/>
      <c r="K23" s="30" t="s">
        <v>15</v>
      </c>
      <c r="L23" s="31">
        <v>20</v>
      </c>
      <c r="M23" s="28">
        <v>35981</v>
      </c>
      <c r="N23" s="28">
        <v>1680</v>
      </c>
      <c r="O23" s="28">
        <v>1191</v>
      </c>
      <c r="P23" s="28">
        <v>38852</v>
      </c>
      <c r="Q23" s="41">
        <v>665318.86666666658</v>
      </c>
      <c r="R23" s="26"/>
      <c r="S23" s="44">
        <f t="shared" si="0"/>
        <v>0</v>
      </c>
    </row>
    <row r="24" spans="1:19" x14ac:dyDescent="0.25">
      <c r="A24" s="10" t="s">
        <v>50</v>
      </c>
      <c r="B24" s="11"/>
      <c r="C24" s="12">
        <v>24</v>
      </c>
      <c r="D24" s="13">
        <v>55131</v>
      </c>
      <c r="E24" s="13">
        <v>2057</v>
      </c>
      <c r="F24" s="13">
        <v>1457</v>
      </c>
      <c r="G24" s="13">
        <v>58645</v>
      </c>
      <c r="H24" s="39">
        <v>1008798.2</v>
      </c>
      <c r="I24" s="14" t="s">
        <v>115</v>
      </c>
      <c r="J24" s="11" t="s">
        <v>16</v>
      </c>
      <c r="K24" s="15"/>
      <c r="L24" s="12">
        <v>24</v>
      </c>
      <c r="M24" s="13">
        <v>55131</v>
      </c>
      <c r="N24" s="13">
        <v>2057</v>
      </c>
      <c r="O24" s="13">
        <v>1457</v>
      </c>
      <c r="P24" s="13">
        <v>58645</v>
      </c>
      <c r="Q24" s="39">
        <v>1008798.2</v>
      </c>
      <c r="R24" s="11"/>
      <c r="S24" s="42">
        <f t="shared" si="0"/>
        <v>0</v>
      </c>
    </row>
    <row r="25" spans="1:19" x14ac:dyDescent="0.25">
      <c r="A25" s="17"/>
      <c r="B25" s="18" t="s">
        <v>69</v>
      </c>
      <c r="C25" s="19">
        <v>21</v>
      </c>
      <c r="D25" s="20">
        <v>39023</v>
      </c>
      <c r="E25" s="20">
        <v>1808</v>
      </c>
      <c r="F25" s="20">
        <v>1299</v>
      </c>
      <c r="G25" s="20">
        <v>42130</v>
      </c>
      <c r="H25" s="40">
        <v>721487.2666666666</v>
      </c>
      <c r="I25" s="21" t="s">
        <v>115</v>
      </c>
      <c r="J25" s="18"/>
      <c r="K25" s="22" t="s">
        <v>17</v>
      </c>
      <c r="L25" s="23">
        <v>21</v>
      </c>
      <c r="M25" s="20">
        <v>39023</v>
      </c>
      <c r="N25" s="20">
        <v>1808</v>
      </c>
      <c r="O25" s="20">
        <v>1299</v>
      </c>
      <c r="P25" s="20">
        <v>42130</v>
      </c>
      <c r="Q25" s="40">
        <v>721487.2666666666</v>
      </c>
      <c r="R25" s="18"/>
      <c r="S25" s="43">
        <f t="shared" si="0"/>
        <v>0</v>
      </c>
    </row>
    <row r="26" spans="1:19" x14ac:dyDescent="0.25">
      <c r="A26" s="17"/>
      <c r="B26" s="18" t="s">
        <v>72</v>
      </c>
      <c r="C26" s="19">
        <v>21</v>
      </c>
      <c r="D26" s="20">
        <v>39023</v>
      </c>
      <c r="E26" s="20">
        <v>1808</v>
      </c>
      <c r="F26" s="20">
        <v>1299</v>
      </c>
      <c r="G26" s="20">
        <v>42130</v>
      </c>
      <c r="H26" s="40">
        <v>721487.2666666666</v>
      </c>
      <c r="I26" s="21" t="s">
        <v>115</v>
      </c>
      <c r="J26" s="18"/>
      <c r="K26" s="22" t="s">
        <v>18</v>
      </c>
      <c r="L26" s="23">
        <v>21</v>
      </c>
      <c r="M26" s="20">
        <v>39023</v>
      </c>
      <c r="N26" s="20">
        <v>1808</v>
      </c>
      <c r="O26" s="20">
        <v>1299</v>
      </c>
      <c r="P26" s="20">
        <v>42130</v>
      </c>
      <c r="Q26" s="40">
        <v>721487.2666666666</v>
      </c>
      <c r="R26" s="18"/>
      <c r="S26" s="43">
        <f t="shared" si="0"/>
        <v>0</v>
      </c>
    </row>
    <row r="27" spans="1:19" x14ac:dyDescent="0.25">
      <c r="A27" s="17"/>
      <c r="B27" s="34" t="s">
        <v>71</v>
      </c>
      <c r="C27" s="19">
        <v>18</v>
      </c>
      <c r="D27" s="20">
        <v>30414</v>
      </c>
      <c r="E27" s="20">
        <v>1465</v>
      </c>
      <c r="F27" s="20">
        <v>1087</v>
      </c>
      <c r="G27" s="20">
        <v>32966</v>
      </c>
      <c r="H27" s="40">
        <v>563882.79999999993</v>
      </c>
      <c r="I27" s="21" t="s">
        <v>115</v>
      </c>
      <c r="J27" s="18"/>
      <c r="K27" s="35" t="s">
        <v>19</v>
      </c>
      <c r="L27" s="19">
        <v>18</v>
      </c>
      <c r="M27" s="20">
        <v>30414</v>
      </c>
      <c r="N27" s="20">
        <v>1465</v>
      </c>
      <c r="O27" s="20">
        <v>1087</v>
      </c>
      <c r="P27" s="20">
        <v>32966</v>
      </c>
      <c r="Q27" s="40">
        <v>563882.79999999993</v>
      </c>
      <c r="R27" s="18"/>
      <c r="S27" s="43">
        <f t="shared" si="0"/>
        <v>0</v>
      </c>
    </row>
    <row r="28" spans="1:19" ht="14.4" thickBot="1" x14ac:dyDescent="0.3">
      <c r="A28" s="25"/>
      <c r="B28" s="26" t="s">
        <v>70</v>
      </c>
      <c r="C28" s="33">
        <v>21</v>
      </c>
      <c r="D28" s="28">
        <v>39023</v>
      </c>
      <c r="E28" s="28">
        <v>1808</v>
      </c>
      <c r="F28" s="28">
        <v>1299</v>
      </c>
      <c r="G28" s="28">
        <v>42130</v>
      </c>
      <c r="H28" s="41">
        <v>721487.2666666666</v>
      </c>
      <c r="I28" s="29" t="s">
        <v>110</v>
      </c>
      <c r="J28" s="26"/>
      <c r="K28" s="30"/>
      <c r="L28" s="26"/>
      <c r="M28" s="28"/>
      <c r="N28" s="28"/>
      <c r="O28" s="28"/>
      <c r="P28" s="28"/>
      <c r="Q28" s="41"/>
      <c r="R28" s="26"/>
      <c r="S28" s="44">
        <f t="shared" si="0"/>
        <v>-721487.2666666666</v>
      </c>
    </row>
    <row r="29" spans="1:19" x14ac:dyDescent="0.25">
      <c r="A29" s="10"/>
      <c r="B29" s="11" t="s">
        <v>20</v>
      </c>
      <c r="C29" s="12">
        <v>21</v>
      </c>
      <c r="D29" s="13">
        <v>39023</v>
      </c>
      <c r="E29" s="13">
        <v>1808</v>
      </c>
      <c r="F29" s="13">
        <v>1299</v>
      </c>
      <c r="G29" s="13">
        <v>42130</v>
      </c>
      <c r="H29" s="39">
        <v>721487.2666666666</v>
      </c>
      <c r="I29" s="14" t="s">
        <v>115</v>
      </c>
      <c r="J29" s="11" t="s">
        <v>20</v>
      </c>
      <c r="K29" s="15"/>
      <c r="L29" s="16">
        <v>21</v>
      </c>
      <c r="M29" s="13">
        <v>39023</v>
      </c>
      <c r="N29" s="13">
        <v>1808</v>
      </c>
      <c r="O29" s="13">
        <v>1299</v>
      </c>
      <c r="P29" s="13">
        <v>42130</v>
      </c>
      <c r="Q29" s="39">
        <v>721487.2666666666</v>
      </c>
      <c r="R29" s="11"/>
      <c r="S29" s="42">
        <f t="shared" si="0"/>
        <v>0</v>
      </c>
    </row>
    <row r="30" spans="1:19" x14ac:dyDescent="0.25">
      <c r="A30" s="17"/>
      <c r="B30" s="18" t="s">
        <v>114</v>
      </c>
      <c r="C30" s="19">
        <v>18</v>
      </c>
      <c r="D30" s="20">
        <v>30314</v>
      </c>
      <c r="E30" s="20">
        <v>0</v>
      </c>
      <c r="F30" s="20">
        <v>0</v>
      </c>
      <c r="G30" s="20">
        <v>30314</v>
      </c>
      <c r="H30" s="40">
        <v>456326.74666666664</v>
      </c>
      <c r="I30" s="21" t="s">
        <v>107</v>
      </c>
      <c r="J30" s="18"/>
      <c r="K30" s="22" t="s">
        <v>21</v>
      </c>
      <c r="L30" s="23">
        <v>20</v>
      </c>
      <c r="M30" s="20">
        <v>35981</v>
      </c>
      <c r="N30" s="20">
        <v>1680</v>
      </c>
      <c r="O30" s="20">
        <v>1191</v>
      </c>
      <c r="P30" s="20">
        <v>38852</v>
      </c>
      <c r="Q30" s="40">
        <v>665318.86666666658</v>
      </c>
      <c r="R30" s="18"/>
      <c r="S30" s="43">
        <f t="shared" si="0"/>
        <v>208992.11999999994</v>
      </c>
    </row>
    <row r="31" spans="1:19" ht="14.4" thickBot="1" x14ac:dyDescent="0.3">
      <c r="A31" s="25"/>
      <c r="B31" s="26"/>
      <c r="C31" s="27"/>
      <c r="D31" s="28"/>
      <c r="E31" s="28"/>
      <c r="F31" s="28"/>
      <c r="G31" s="28"/>
      <c r="H31" s="41"/>
      <c r="I31" s="29" t="s">
        <v>107</v>
      </c>
      <c r="J31" s="26"/>
      <c r="K31" s="30" t="s">
        <v>22</v>
      </c>
      <c r="L31" s="31">
        <v>20</v>
      </c>
      <c r="M31" s="28">
        <v>35981</v>
      </c>
      <c r="N31" s="28">
        <v>1680</v>
      </c>
      <c r="O31" s="28">
        <v>1191</v>
      </c>
      <c r="P31" s="28">
        <v>38852</v>
      </c>
      <c r="Q31" s="41">
        <v>665318.86666666658</v>
      </c>
      <c r="R31" s="26"/>
      <c r="S31" s="44">
        <f t="shared" si="0"/>
        <v>665318.86666666658</v>
      </c>
    </row>
    <row r="32" spans="1:19" x14ac:dyDescent="0.25">
      <c r="A32" s="10" t="s">
        <v>49</v>
      </c>
      <c r="B32" s="11"/>
      <c r="C32" s="12">
        <v>25</v>
      </c>
      <c r="D32" s="13">
        <v>62968</v>
      </c>
      <c r="E32" s="13">
        <v>2288</v>
      </c>
      <c r="F32" s="13">
        <v>1617</v>
      </c>
      <c r="G32" s="13">
        <v>66873</v>
      </c>
      <c r="H32" s="39">
        <v>1150898.9333333331</v>
      </c>
      <c r="I32" s="14" t="s">
        <v>115</v>
      </c>
      <c r="J32" s="11" t="s">
        <v>23</v>
      </c>
      <c r="K32" s="15"/>
      <c r="L32" s="32">
        <v>25</v>
      </c>
      <c r="M32" s="13">
        <v>62968</v>
      </c>
      <c r="N32" s="13">
        <v>2288</v>
      </c>
      <c r="O32" s="13">
        <v>1617</v>
      </c>
      <c r="P32" s="13">
        <v>66873</v>
      </c>
      <c r="Q32" s="39">
        <v>1150898.9333333331</v>
      </c>
      <c r="R32" s="11"/>
      <c r="S32" s="42">
        <f t="shared" si="0"/>
        <v>0</v>
      </c>
    </row>
    <row r="33" spans="1:19" x14ac:dyDescent="0.25">
      <c r="A33" s="17"/>
      <c r="B33" s="18" t="s">
        <v>67</v>
      </c>
      <c r="C33" s="19">
        <v>23</v>
      </c>
      <c r="D33" s="20">
        <v>47094</v>
      </c>
      <c r="E33" s="20">
        <v>1920</v>
      </c>
      <c r="F33" s="20">
        <v>1376</v>
      </c>
      <c r="G33" s="20">
        <v>50390</v>
      </c>
      <c r="H33" s="40">
        <v>865266.8</v>
      </c>
      <c r="I33" s="21" t="s">
        <v>112</v>
      </c>
      <c r="J33" s="18"/>
      <c r="K33" s="22"/>
      <c r="L33" s="18"/>
      <c r="M33" s="20"/>
      <c r="N33" s="20"/>
      <c r="O33" s="20"/>
      <c r="P33" s="20"/>
      <c r="Q33" s="40"/>
      <c r="R33" s="18"/>
      <c r="S33" s="43">
        <f t="shared" si="0"/>
        <v>-865266.8</v>
      </c>
    </row>
    <row r="34" spans="1:19" x14ac:dyDescent="0.25">
      <c r="A34" s="17"/>
      <c r="B34" s="18" t="s">
        <v>66</v>
      </c>
      <c r="C34" s="19">
        <v>21</v>
      </c>
      <c r="D34" s="20">
        <v>39023</v>
      </c>
      <c r="E34" s="20">
        <v>1808</v>
      </c>
      <c r="F34" s="20">
        <v>1299</v>
      </c>
      <c r="G34" s="20">
        <v>42130</v>
      </c>
      <c r="H34" s="40">
        <v>721487.2666666666</v>
      </c>
      <c r="I34" s="21" t="s">
        <v>115</v>
      </c>
      <c r="J34" s="18"/>
      <c r="K34" s="22" t="s">
        <v>24</v>
      </c>
      <c r="L34" s="23">
        <v>21</v>
      </c>
      <c r="M34" s="20">
        <v>39023</v>
      </c>
      <c r="N34" s="20">
        <v>1808</v>
      </c>
      <c r="O34" s="20">
        <v>1299</v>
      </c>
      <c r="P34" s="20">
        <v>42130</v>
      </c>
      <c r="Q34" s="40">
        <v>721487.2666666666</v>
      </c>
      <c r="R34" s="18"/>
      <c r="S34" s="43">
        <f t="shared" si="0"/>
        <v>0</v>
      </c>
    </row>
    <row r="35" spans="1:19" x14ac:dyDescent="0.25">
      <c r="A35" s="17"/>
      <c r="B35" s="18" t="s">
        <v>65</v>
      </c>
      <c r="C35" s="19">
        <v>21</v>
      </c>
      <c r="D35" s="20">
        <v>39023</v>
      </c>
      <c r="E35" s="20">
        <v>1808</v>
      </c>
      <c r="F35" s="20">
        <v>1299</v>
      </c>
      <c r="G35" s="20">
        <v>42130</v>
      </c>
      <c r="H35" s="40">
        <v>721487.2666666666</v>
      </c>
      <c r="I35" s="21" t="s">
        <v>115</v>
      </c>
      <c r="J35" s="18"/>
      <c r="K35" s="22" t="s">
        <v>25</v>
      </c>
      <c r="L35" s="23">
        <v>21</v>
      </c>
      <c r="M35" s="20">
        <v>39023</v>
      </c>
      <c r="N35" s="20">
        <v>1808</v>
      </c>
      <c r="O35" s="20">
        <v>1299</v>
      </c>
      <c r="P35" s="20">
        <v>42130</v>
      </c>
      <c r="Q35" s="40">
        <v>721487.2666666666</v>
      </c>
      <c r="R35" s="18"/>
      <c r="S35" s="43">
        <f t="shared" si="0"/>
        <v>0</v>
      </c>
    </row>
    <row r="36" spans="1:19" x14ac:dyDescent="0.25">
      <c r="A36" s="17"/>
      <c r="B36" s="18" t="s">
        <v>85</v>
      </c>
      <c r="C36" s="19">
        <v>21</v>
      </c>
      <c r="D36" s="20">
        <v>39023</v>
      </c>
      <c r="E36" s="20">
        <v>1808</v>
      </c>
      <c r="F36" s="20">
        <v>1299</v>
      </c>
      <c r="G36" s="20">
        <v>42130</v>
      </c>
      <c r="H36" s="40">
        <v>721487.2666666666</v>
      </c>
      <c r="I36" s="21" t="s">
        <v>115</v>
      </c>
      <c r="J36" s="18"/>
      <c r="K36" s="22" t="s">
        <v>26</v>
      </c>
      <c r="L36" s="23">
        <v>21</v>
      </c>
      <c r="M36" s="20">
        <v>39023</v>
      </c>
      <c r="N36" s="20">
        <v>1808</v>
      </c>
      <c r="O36" s="20">
        <v>1299</v>
      </c>
      <c r="P36" s="20">
        <v>42130</v>
      </c>
      <c r="Q36" s="40">
        <v>721487.2666666666</v>
      </c>
      <c r="R36" s="18"/>
      <c r="S36" s="43">
        <f t="shared" si="0"/>
        <v>0</v>
      </c>
    </row>
    <row r="37" spans="1:19" ht="14.4" thickBot="1" x14ac:dyDescent="0.3">
      <c r="A37" s="25"/>
      <c r="B37" s="26" t="s">
        <v>68</v>
      </c>
      <c r="C37" s="33">
        <v>21</v>
      </c>
      <c r="D37" s="28">
        <v>39023</v>
      </c>
      <c r="E37" s="28">
        <v>1808</v>
      </c>
      <c r="F37" s="28">
        <v>1299</v>
      </c>
      <c r="G37" s="28">
        <v>42130</v>
      </c>
      <c r="H37" s="41">
        <v>721487.2666666666</v>
      </c>
      <c r="I37" s="29" t="s">
        <v>115</v>
      </c>
      <c r="J37" s="26"/>
      <c r="K37" s="30" t="s">
        <v>27</v>
      </c>
      <c r="L37" s="31">
        <v>21</v>
      </c>
      <c r="M37" s="28">
        <v>39023</v>
      </c>
      <c r="N37" s="28">
        <v>1808</v>
      </c>
      <c r="O37" s="28">
        <v>1299</v>
      </c>
      <c r="P37" s="28">
        <v>42130</v>
      </c>
      <c r="Q37" s="41">
        <v>721487.2666666666</v>
      </c>
      <c r="R37" s="26"/>
      <c r="S37" s="44">
        <f t="shared" si="0"/>
        <v>0</v>
      </c>
    </row>
    <row r="38" spans="1:19" x14ac:dyDescent="0.25">
      <c r="A38" s="10" t="s">
        <v>48</v>
      </c>
      <c r="B38" s="11"/>
      <c r="C38" s="12">
        <v>25</v>
      </c>
      <c r="D38" s="13">
        <v>62968</v>
      </c>
      <c r="E38" s="13">
        <v>2288</v>
      </c>
      <c r="F38" s="13">
        <v>1617</v>
      </c>
      <c r="G38" s="13">
        <v>66873</v>
      </c>
      <c r="H38" s="39">
        <v>1150898.9333333331</v>
      </c>
      <c r="I38" s="14" t="s">
        <v>115</v>
      </c>
      <c r="J38" s="11" t="s">
        <v>28</v>
      </c>
      <c r="K38" s="15"/>
      <c r="L38" s="32">
        <v>25</v>
      </c>
      <c r="M38" s="13">
        <v>62968</v>
      </c>
      <c r="N38" s="13">
        <v>2288</v>
      </c>
      <c r="O38" s="13">
        <v>1617</v>
      </c>
      <c r="P38" s="13">
        <v>66873</v>
      </c>
      <c r="Q38" s="39">
        <v>1150898.9333333331</v>
      </c>
      <c r="R38" s="11"/>
      <c r="S38" s="42">
        <f t="shared" si="0"/>
        <v>0</v>
      </c>
    </row>
    <row r="39" spans="1:19" x14ac:dyDescent="0.25">
      <c r="A39" s="17"/>
      <c r="B39" s="18" t="s">
        <v>83</v>
      </c>
      <c r="C39" s="19">
        <v>21</v>
      </c>
      <c r="D39" s="20">
        <v>39023</v>
      </c>
      <c r="E39" s="20">
        <v>1808</v>
      </c>
      <c r="F39" s="20">
        <v>1299</v>
      </c>
      <c r="G39" s="20">
        <v>42130</v>
      </c>
      <c r="H39" s="40">
        <v>721487.2666666666</v>
      </c>
      <c r="I39" s="21" t="s">
        <v>115</v>
      </c>
      <c r="J39" s="18"/>
      <c r="K39" s="22" t="s">
        <v>29</v>
      </c>
      <c r="L39" s="23">
        <v>21</v>
      </c>
      <c r="M39" s="20">
        <v>39023</v>
      </c>
      <c r="N39" s="20">
        <v>1808</v>
      </c>
      <c r="O39" s="20">
        <v>1299</v>
      </c>
      <c r="P39" s="20">
        <v>42130</v>
      </c>
      <c r="Q39" s="40">
        <v>721487.2666666666</v>
      </c>
      <c r="R39" s="18"/>
      <c r="S39" s="43">
        <f t="shared" si="0"/>
        <v>0</v>
      </c>
    </row>
    <row r="40" spans="1:19" x14ac:dyDescent="0.25">
      <c r="A40" s="17"/>
      <c r="B40" s="18" t="s">
        <v>62</v>
      </c>
      <c r="C40" s="19">
        <v>21</v>
      </c>
      <c r="D40" s="20">
        <v>39023</v>
      </c>
      <c r="E40" s="20">
        <v>1808</v>
      </c>
      <c r="F40" s="20">
        <v>1299</v>
      </c>
      <c r="G40" s="20">
        <v>42130</v>
      </c>
      <c r="H40" s="40">
        <v>721487.2666666666</v>
      </c>
      <c r="I40" s="21" t="s">
        <v>115</v>
      </c>
      <c r="J40" s="18"/>
      <c r="K40" s="22" t="s">
        <v>30</v>
      </c>
      <c r="L40" s="23">
        <v>21</v>
      </c>
      <c r="M40" s="20">
        <v>39023</v>
      </c>
      <c r="N40" s="20">
        <v>1808</v>
      </c>
      <c r="O40" s="20">
        <v>1299</v>
      </c>
      <c r="P40" s="20">
        <v>42130</v>
      </c>
      <c r="Q40" s="40">
        <v>721487.2666666666</v>
      </c>
      <c r="R40" s="18"/>
      <c r="S40" s="43">
        <f t="shared" si="0"/>
        <v>0</v>
      </c>
    </row>
    <row r="41" spans="1:19" x14ac:dyDescent="0.25">
      <c r="A41" s="17"/>
      <c r="B41" s="18"/>
      <c r="C41" s="24"/>
      <c r="D41" s="20"/>
      <c r="E41" s="20"/>
      <c r="F41" s="20"/>
      <c r="G41" s="20"/>
      <c r="H41" s="40"/>
      <c r="I41" s="21" t="s">
        <v>110</v>
      </c>
      <c r="J41" s="18"/>
      <c r="K41" s="22" t="s">
        <v>31</v>
      </c>
      <c r="L41" s="23">
        <v>21</v>
      </c>
      <c r="M41" s="20">
        <v>39023</v>
      </c>
      <c r="N41" s="20">
        <v>1808</v>
      </c>
      <c r="O41" s="20">
        <v>1299</v>
      </c>
      <c r="P41" s="20">
        <v>42130</v>
      </c>
      <c r="Q41" s="40">
        <v>721487.2666666666</v>
      </c>
      <c r="R41" s="18"/>
      <c r="S41" s="43">
        <f t="shared" si="0"/>
        <v>721487.2666666666</v>
      </c>
    </row>
    <row r="42" spans="1:19" x14ac:dyDescent="0.25">
      <c r="A42" s="17"/>
      <c r="B42" s="18" t="s">
        <v>64</v>
      </c>
      <c r="C42" s="19">
        <v>21</v>
      </c>
      <c r="D42" s="20">
        <v>39023</v>
      </c>
      <c r="E42" s="20">
        <v>1808</v>
      </c>
      <c r="F42" s="20">
        <v>1299</v>
      </c>
      <c r="G42" s="20">
        <v>42130</v>
      </c>
      <c r="H42" s="40">
        <v>721487.2666666666</v>
      </c>
      <c r="I42" s="21" t="s">
        <v>115</v>
      </c>
      <c r="J42" s="18"/>
      <c r="K42" s="22" t="s">
        <v>32</v>
      </c>
      <c r="L42" s="23">
        <v>21</v>
      </c>
      <c r="M42" s="20">
        <v>39023</v>
      </c>
      <c r="N42" s="20">
        <v>1808</v>
      </c>
      <c r="O42" s="20">
        <v>1299</v>
      </c>
      <c r="P42" s="20">
        <v>42130</v>
      </c>
      <c r="Q42" s="40">
        <v>721487.2666666666</v>
      </c>
      <c r="R42" s="18"/>
      <c r="S42" s="43">
        <f t="shared" si="0"/>
        <v>0</v>
      </c>
    </row>
    <row r="43" spans="1:19" x14ac:dyDescent="0.25">
      <c r="A43" s="17"/>
      <c r="B43" s="18" t="s">
        <v>86</v>
      </c>
      <c r="C43" s="19">
        <v>21</v>
      </c>
      <c r="D43" s="20">
        <v>39023</v>
      </c>
      <c r="E43" s="20">
        <v>1808</v>
      </c>
      <c r="F43" s="20">
        <v>1299</v>
      </c>
      <c r="G43" s="20">
        <v>42130</v>
      </c>
      <c r="H43" s="40">
        <v>721487.2666666666</v>
      </c>
      <c r="I43" s="21" t="s">
        <v>115</v>
      </c>
      <c r="J43" s="18"/>
      <c r="K43" s="22" t="s">
        <v>33</v>
      </c>
      <c r="L43" s="23">
        <v>21</v>
      </c>
      <c r="M43" s="20">
        <v>39023</v>
      </c>
      <c r="N43" s="20">
        <v>1808</v>
      </c>
      <c r="O43" s="20">
        <v>1299</v>
      </c>
      <c r="P43" s="20">
        <v>42130</v>
      </c>
      <c r="Q43" s="40">
        <v>721487.2666666666</v>
      </c>
      <c r="R43" s="18"/>
      <c r="S43" s="43">
        <f t="shared" si="0"/>
        <v>0</v>
      </c>
    </row>
    <row r="44" spans="1:19" x14ac:dyDescent="0.25">
      <c r="A44" s="17"/>
      <c r="B44" s="18" t="s">
        <v>63</v>
      </c>
      <c r="C44" s="19">
        <v>20</v>
      </c>
      <c r="D44" s="20">
        <v>35981</v>
      </c>
      <c r="E44" s="20">
        <v>1680</v>
      </c>
      <c r="F44" s="20">
        <v>1191</v>
      </c>
      <c r="G44" s="20">
        <v>38852</v>
      </c>
      <c r="H44" s="40">
        <v>665318.86666666658</v>
      </c>
      <c r="I44" s="21" t="s">
        <v>115</v>
      </c>
      <c r="J44" s="18"/>
      <c r="K44" s="22" t="s">
        <v>34</v>
      </c>
      <c r="L44" s="23">
        <v>20</v>
      </c>
      <c r="M44" s="20">
        <v>35981</v>
      </c>
      <c r="N44" s="20">
        <v>1680</v>
      </c>
      <c r="O44" s="20">
        <v>1191</v>
      </c>
      <c r="P44" s="20">
        <v>38852</v>
      </c>
      <c r="Q44" s="40">
        <v>665318.86666666658</v>
      </c>
      <c r="R44" s="18"/>
      <c r="S44" s="43">
        <f t="shared" si="0"/>
        <v>0</v>
      </c>
    </row>
    <row r="45" spans="1:19" ht="14.4" thickBot="1" x14ac:dyDescent="0.3">
      <c r="A45" s="25"/>
      <c r="B45" s="26" t="s">
        <v>84</v>
      </c>
      <c r="C45" s="33">
        <v>20</v>
      </c>
      <c r="D45" s="28">
        <v>35981</v>
      </c>
      <c r="E45" s="28">
        <v>1680</v>
      </c>
      <c r="F45" s="28">
        <v>1191</v>
      </c>
      <c r="G45" s="28">
        <v>38852</v>
      </c>
      <c r="H45" s="41">
        <v>665318.86666666658</v>
      </c>
      <c r="I45" s="29" t="s">
        <v>110</v>
      </c>
      <c r="J45" s="26"/>
      <c r="K45" s="30"/>
      <c r="L45" s="26"/>
      <c r="M45" s="28"/>
      <c r="N45" s="28"/>
      <c r="O45" s="28"/>
      <c r="P45" s="28"/>
      <c r="Q45" s="41"/>
      <c r="R45" s="26"/>
      <c r="S45" s="44">
        <f t="shared" si="0"/>
        <v>-665318.86666666658</v>
      </c>
    </row>
    <row r="46" spans="1:19" x14ac:dyDescent="0.25">
      <c r="A46" s="10" t="s">
        <v>45</v>
      </c>
      <c r="B46" s="11"/>
      <c r="C46" s="12">
        <v>25</v>
      </c>
      <c r="D46" s="13">
        <v>62968</v>
      </c>
      <c r="E46" s="13">
        <v>2288</v>
      </c>
      <c r="F46" s="13">
        <v>1617</v>
      </c>
      <c r="G46" s="13">
        <v>66873</v>
      </c>
      <c r="H46" s="39">
        <v>1150898.9333333331</v>
      </c>
      <c r="I46" s="14" t="s">
        <v>115</v>
      </c>
      <c r="J46" s="11" t="s">
        <v>35</v>
      </c>
      <c r="K46" s="15"/>
      <c r="L46" s="32">
        <v>25</v>
      </c>
      <c r="M46" s="13">
        <v>62968</v>
      </c>
      <c r="N46" s="13">
        <v>2288</v>
      </c>
      <c r="O46" s="13">
        <v>1617</v>
      </c>
      <c r="P46" s="13">
        <v>66873</v>
      </c>
      <c r="Q46" s="39">
        <v>1150898.9333333331</v>
      </c>
      <c r="R46" s="11"/>
      <c r="S46" s="42">
        <f t="shared" si="0"/>
        <v>0</v>
      </c>
    </row>
    <row r="47" spans="1:19" x14ac:dyDescent="0.25">
      <c r="A47" s="17"/>
      <c r="B47" s="18" t="s">
        <v>54</v>
      </c>
      <c r="C47" s="19">
        <v>21</v>
      </c>
      <c r="D47" s="20">
        <v>39023</v>
      </c>
      <c r="E47" s="20">
        <v>1808</v>
      </c>
      <c r="F47" s="20">
        <v>1299</v>
      </c>
      <c r="G47" s="20">
        <v>42130</v>
      </c>
      <c r="H47" s="40">
        <v>721487.2666666666</v>
      </c>
      <c r="I47" s="21" t="s">
        <v>115</v>
      </c>
      <c r="J47" s="18"/>
      <c r="K47" s="22" t="s">
        <v>36</v>
      </c>
      <c r="L47" s="23">
        <v>21</v>
      </c>
      <c r="M47" s="20">
        <v>39023</v>
      </c>
      <c r="N47" s="20">
        <v>1808</v>
      </c>
      <c r="O47" s="20">
        <v>1299</v>
      </c>
      <c r="P47" s="20">
        <v>42130</v>
      </c>
      <c r="Q47" s="40">
        <v>721487.2666666666</v>
      </c>
      <c r="R47" s="18"/>
      <c r="S47" s="43">
        <f t="shared" si="0"/>
        <v>0</v>
      </c>
    </row>
    <row r="48" spans="1:19" x14ac:dyDescent="0.25">
      <c r="A48" s="17"/>
      <c r="B48" s="18" t="s">
        <v>55</v>
      </c>
      <c r="C48" s="19">
        <v>21</v>
      </c>
      <c r="D48" s="20">
        <v>39023</v>
      </c>
      <c r="E48" s="20">
        <v>1808</v>
      </c>
      <c r="F48" s="20">
        <v>1299</v>
      </c>
      <c r="G48" s="20">
        <v>42130</v>
      </c>
      <c r="H48" s="40">
        <v>721487.2666666666</v>
      </c>
      <c r="I48" s="21" t="s">
        <v>115</v>
      </c>
      <c r="J48" s="18"/>
      <c r="K48" s="22" t="s">
        <v>37</v>
      </c>
      <c r="L48" s="23">
        <v>21</v>
      </c>
      <c r="M48" s="20">
        <v>39023</v>
      </c>
      <c r="N48" s="20">
        <v>1808</v>
      </c>
      <c r="O48" s="20">
        <v>1299</v>
      </c>
      <c r="P48" s="20">
        <v>42130</v>
      </c>
      <c r="Q48" s="40">
        <v>721487.2666666666</v>
      </c>
      <c r="R48" s="18"/>
      <c r="S48" s="43">
        <f t="shared" si="0"/>
        <v>0</v>
      </c>
    </row>
    <row r="49" spans="1:19" ht="14.4" thickBot="1" x14ac:dyDescent="0.3">
      <c r="A49" s="25"/>
      <c r="B49" s="26" t="s">
        <v>53</v>
      </c>
      <c r="C49" s="33">
        <v>21</v>
      </c>
      <c r="D49" s="28">
        <v>39023</v>
      </c>
      <c r="E49" s="28">
        <v>1808</v>
      </c>
      <c r="F49" s="28">
        <v>1299</v>
      </c>
      <c r="G49" s="28">
        <v>42130</v>
      </c>
      <c r="H49" s="41">
        <v>721487.2666666666</v>
      </c>
      <c r="I49" s="29" t="s">
        <v>115</v>
      </c>
      <c r="J49" s="26"/>
      <c r="K49" s="30" t="s">
        <v>38</v>
      </c>
      <c r="L49" s="31">
        <v>21</v>
      </c>
      <c r="M49" s="28">
        <v>39023</v>
      </c>
      <c r="N49" s="28">
        <v>1808</v>
      </c>
      <c r="O49" s="28">
        <v>1299</v>
      </c>
      <c r="P49" s="28">
        <v>42130</v>
      </c>
      <c r="Q49" s="41">
        <v>721487.2666666666</v>
      </c>
      <c r="R49" s="26"/>
      <c r="S49" s="44">
        <f t="shared" si="0"/>
        <v>0</v>
      </c>
    </row>
    <row r="50" spans="1:19" x14ac:dyDescent="0.25">
      <c r="A50" s="10" t="s">
        <v>46</v>
      </c>
      <c r="B50" s="11"/>
      <c r="C50" s="12">
        <v>25</v>
      </c>
      <c r="D50" s="13">
        <v>62968</v>
      </c>
      <c r="E50" s="13">
        <v>2288</v>
      </c>
      <c r="F50" s="13">
        <v>1617</v>
      </c>
      <c r="G50" s="13">
        <v>66873</v>
      </c>
      <c r="H50" s="39">
        <v>1150898.9333333331</v>
      </c>
      <c r="I50" s="14" t="s">
        <v>115</v>
      </c>
      <c r="J50" s="11" t="s">
        <v>39</v>
      </c>
      <c r="K50" s="15"/>
      <c r="L50" s="32">
        <v>25</v>
      </c>
      <c r="M50" s="13">
        <v>62968</v>
      </c>
      <c r="N50" s="13">
        <v>2288</v>
      </c>
      <c r="O50" s="13">
        <v>1617</v>
      </c>
      <c r="P50" s="13">
        <v>66873</v>
      </c>
      <c r="Q50" s="39">
        <v>1150898.9333333331</v>
      </c>
      <c r="R50" s="11"/>
      <c r="S50" s="42">
        <f t="shared" si="0"/>
        <v>0</v>
      </c>
    </row>
    <row r="51" spans="1:19" x14ac:dyDescent="0.25">
      <c r="A51" s="17"/>
      <c r="B51" s="18" t="s">
        <v>58</v>
      </c>
      <c r="C51" s="19">
        <v>21</v>
      </c>
      <c r="D51" s="20">
        <v>39023</v>
      </c>
      <c r="E51" s="20">
        <v>1808</v>
      </c>
      <c r="F51" s="20">
        <v>1299</v>
      </c>
      <c r="G51" s="20">
        <v>42130</v>
      </c>
      <c r="H51" s="40">
        <v>721487.2666666666</v>
      </c>
      <c r="I51" s="21" t="s">
        <v>115</v>
      </c>
      <c r="J51" s="18"/>
      <c r="K51" s="22" t="s">
        <v>40</v>
      </c>
      <c r="L51" s="23">
        <v>21</v>
      </c>
      <c r="M51" s="20">
        <v>39023</v>
      </c>
      <c r="N51" s="20">
        <v>1808</v>
      </c>
      <c r="O51" s="20">
        <v>1299</v>
      </c>
      <c r="P51" s="20">
        <v>42130</v>
      </c>
      <c r="Q51" s="40">
        <v>721487.2666666666</v>
      </c>
      <c r="R51" s="18"/>
      <c r="S51" s="43">
        <f t="shared" si="0"/>
        <v>0</v>
      </c>
    </row>
    <row r="52" spans="1:19" x14ac:dyDescent="0.25">
      <c r="A52" s="17"/>
      <c r="B52" s="18" t="s">
        <v>57</v>
      </c>
      <c r="C52" s="19">
        <v>21</v>
      </c>
      <c r="D52" s="20">
        <v>39023</v>
      </c>
      <c r="E52" s="20">
        <v>1808</v>
      </c>
      <c r="F52" s="20">
        <v>1299</v>
      </c>
      <c r="G52" s="20">
        <v>42130</v>
      </c>
      <c r="H52" s="40">
        <v>721487.2666666666</v>
      </c>
      <c r="I52" s="21" t="s">
        <v>115</v>
      </c>
      <c r="J52" s="18"/>
      <c r="K52" s="22" t="s">
        <v>41</v>
      </c>
      <c r="L52" s="23">
        <v>21</v>
      </c>
      <c r="M52" s="20">
        <v>39023</v>
      </c>
      <c r="N52" s="20">
        <v>1808</v>
      </c>
      <c r="O52" s="20">
        <v>1299</v>
      </c>
      <c r="P52" s="20">
        <v>42130</v>
      </c>
      <c r="Q52" s="40">
        <v>721487.2666666666</v>
      </c>
      <c r="R52" s="18"/>
      <c r="S52" s="43">
        <f t="shared" si="0"/>
        <v>0</v>
      </c>
    </row>
    <row r="53" spans="1:19" ht="14.4" thickBot="1" x14ac:dyDescent="0.3">
      <c r="A53" s="25"/>
      <c r="B53" s="26" t="s">
        <v>56</v>
      </c>
      <c r="C53" s="27"/>
      <c r="D53" s="28">
        <v>30265</v>
      </c>
      <c r="E53" s="28">
        <v>2411</v>
      </c>
      <c r="F53" s="28">
        <v>1189</v>
      </c>
      <c r="G53" s="28">
        <v>33865</v>
      </c>
      <c r="H53" s="41">
        <v>573846.33333333337</v>
      </c>
      <c r="I53" s="29" t="s">
        <v>115</v>
      </c>
      <c r="J53" s="26"/>
      <c r="K53" s="30" t="s">
        <v>113</v>
      </c>
      <c r="L53" s="31"/>
      <c r="M53" s="28">
        <v>30265</v>
      </c>
      <c r="N53" s="28">
        <v>2411</v>
      </c>
      <c r="O53" s="28">
        <v>1189</v>
      </c>
      <c r="P53" s="28">
        <v>33865</v>
      </c>
      <c r="Q53" s="41">
        <v>573846.33333333337</v>
      </c>
      <c r="R53" s="26"/>
      <c r="S53" s="44">
        <f t="shared" si="0"/>
        <v>0</v>
      </c>
    </row>
    <row r="54" spans="1:19" x14ac:dyDescent="0.25">
      <c r="A54" s="10" t="s">
        <v>47</v>
      </c>
      <c r="B54" s="11"/>
      <c r="C54" s="12">
        <v>24</v>
      </c>
      <c r="D54" s="13">
        <v>55131</v>
      </c>
      <c r="E54" s="13">
        <v>2057</v>
      </c>
      <c r="F54" s="13">
        <v>1457</v>
      </c>
      <c r="G54" s="13">
        <v>58645</v>
      </c>
      <c r="H54" s="39">
        <v>1008798.2</v>
      </c>
      <c r="I54" s="14" t="s">
        <v>115</v>
      </c>
      <c r="J54" s="11" t="s">
        <v>42</v>
      </c>
      <c r="K54" s="15"/>
      <c r="L54" s="12">
        <v>24</v>
      </c>
      <c r="M54" s="13">
        <v>55131</v>
      </c>
      <c r="N54" s="13">
        <v>2057</v>
      </c>
      <c r="O54" s="13">
        <v>1457</v>
      </c>
      <c r="P54" s="13">
        <v>58645</v>
      </c>
      <c r="Q54" s="39">
        <v>1008798.2</v>
      </c>
      <c r="R54" s="11"/>
      <c r="S54" s="42">
        <f t="shared" si="0"/>
        <v>0</v>
      </c>
    </row>
    <row r="55" spans="1:19" x14ac:dyDescent="0.25">
      <c r="A55" s="17"/>
      <c r="B55" s="18" t="s">
        <v>59</v>
      </c>
      <c r="C55" s="19">
        <v>21</v>
      </c>
      <c r="D55" s="20">
        <v>39023</v>
      </c>
      <c r="E55" s="20">
        <v>1808</v>
      </c>
      <c r="F55" s="20">
        <v>1299</v>
      </c>
      <c r="G55" s="20">
        <v>42130</v>
      </c>
      <c r="H55" s="40">
        <v>721487.2666666666</v>
      </c>
      <c r="I55" s="21" t="s">
        <v>115</v>
      </c>
      <c r="J55" s="18"/>
      <c r="K55" s="22" t="s">
        <v>1</v>
      </c>
      <c r="L55" s="23">
        <v>21</v>
      </c>
      <c r="M55" s="20">
        <v>39023</v>
      </c>
      <c r="N55" s="20">
        <v>1808</v>
      </c>
      <c r="O55" s="20">
        <v>1299</v>
      </c>
      <c r="P55" s="20">
        <v>42130</v>
      </c>
      <c r="Q55" s="40">
        <v>721487.2666666666</v>
      </c>
      <c r="R55" s="18"/>
      <c r="S55" s="43">
        <f t="shared" si="0"/>
        <v>0</v>
      </c>
    </row>
    <row r="56" spans="1:19" x14ac:dyDescent="0.25">
      <c r="A56" s="17"/>
      <c r="B56" s="18" t="s">
        <v>60</v>
      </c>
      <c r="C56" s="19">
        <v>21</v>
      </c>
      <c r="D56" s="20">
        <v>39023</v>
      </c>
      <c r="E56" s="20">
        <v>1808</v>
      </c>
      <c r="F56" s="20">
        <v>1299</v>
      </c>
      <c r="G56" s="20">
        <v>42130</v>
      </c>
      <c r="H56" s="40">
        <v>721487.2666666666</v>
      </c>
      <c r="I56" s="21" t="s">
        <v>115</v>
      </c>
      <c r="J56" s="18"/>
      <c r="K56" s="22" t="s">
        <v>43</v>
      </c>
      <c r="L56" s="23">
        <v>21</v>
      </c>
      <c r="M56" s="20">
        <v>39023</v>
      </c>
      <c r="N56" s="20">
        <v>1808</v>
      </c>
      <c r="O56" s="20">
        <v>1299</v>
      </c>
      <c r="P56" s="20">
        <v>42130</v>
      </c>
      <c r="Q56" s="40">
        <v>721487.2666666666</v>
      </c>
      <c r="R56" s="18"/>
      <c r="S56" s="43">
        <f t="shared" si="0"/>
        <v>0</v>
      </c>
    </row>
    <row r="57" spans="1:19" ht="14.4" thickBot="1" x14ac:dyDescent="0.3">
      <c r="A57" s="25"/>
      <c r="B57" s="26" t="s">
        <v>61</v>
      </c>
      <c r="C57" s="33">
        <v>21</v>
      </c>
      <c r="D57" s="28">
        <v>39023</v>
      </c>
      <c r="E57" s="28">
        <v>1808</v>
      </c>
      <c r="F57" s="28">
        <v>1299</v>
      </c>
      <c r="G57" s="28">
        <v>42130</v>
      </c>
      <c r="H57" s="41">
        <v>721487.2666666666</v>
      </c>
      <c r="I57" s="29" t="s">
        <v>115</v>
      </c>
      <c r="J57" s="26"/>
      <c r="K57" s="30" t="s">
        <v>44</v>
      </c>
      <c r="L57" s="31">
        <v>21</v>
      </c>
      <c r="M57" s="28">
        <v>39023</v>
      </c>
      <c r="N57" s="28">
        <v>1808</v>
      </c>
      <c r="O57" s="28">
        <v>1299</v>
      </c>
      <c r="P57" s="28">
        <v>42130</v>
      </c>
      <c r="Q57" s="41">
        <v>721487.2666666666</v>
      </c>
      <c r="R57" s="26"/>
      <c r="S57" s="44">
        <f t="shared" si="0"/>
        <v>0</v>
      </c>
    </row>
  </sheetData>
  <autoFilter ref="A2:S57" xr:uid="{8EC4A717-3C96-42F5-ACA0-E130E08C2BA1}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V1</vt:lpstr>
      <vt:lpstr>V2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Farias Orozco, Anais</dc:creator>
  <cp:lastModifiedBy>Farias Orozco, Anais</cp:lastModifiedBy>
  <dcterms:created xsi:type="dcterms:W3CDTF">2021-09-21T16:40:24Z</dcterms:created>
  <dcterms:modified xsi:type="dcterms:W3CDTF">2021-09-23T01:24:09Z</dcterms:modified>
</cp:coreProperties>
</file>